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24226"/>
  <mc:AlternateContent xmlns:mc="http://schemas.openxmlformats.org/markup-compatibility/2006">
    <mc:Choice Requires="x15">
      <x15ac:absPath xmlns:x15ac="http://schemas.microsoft.com/office/spreadsheetml/2010/11/ac" url="S:\KÖZBESZERZÉSEK\2017\SZŐLLŐSI_SÉTÁNY_MEGISMÉTELT\"/>
    </mc:Choice>
  </mc:AlternateContent>
  <bookViews>
    <workbookView xWindow="0" yWindow="0" windowWidth="23040" windowHeight="8835" activeTab="8"/>
  </bookViews>
  <sheets>
    <sheet name="Főösszesítő" sheetId="1" r:id="rId1"/>
    <sheet name="Munkanem összesítő" sheetId="2" r:id="rId2"/>
    <sheet name="15." sheetId="3" r:id="rId3"/>
    <sheet name="21." sheetId="4" r:id="rId4"/>
    <sheet name="23." sheetId="5" r:id="rId5"/>
    <sheet name="31." sheetId="6" r:id="rId6"/>
    <sheet name="32." sheetId="7" r:id="rId7"/>
    <sheet name="33." sheetId="8" r:id="rId8"/>
    <sheet name="35." sheetId="9" r:id="rId9"/>
    <sheet name="36." sheetId="10" r:id="rId10"/>
    <sheet name="37." sheetId="11" r:id="rId11"/>
    <sheet name="39." sheetId="12" r:id="rId12"/>
    <sheet name="41." sheetId="13" r:id="rId13"/>
    <sheet name="42." sheetId="14" r:id="rId14"/>
    <sheet name="43." sheetId="15" r:id="rId15"/>
    <sheet name="44." sheetId="16" r:id="rId16"/>
    <sheet name="45." sheetId="17" r:id="rId17"/>
    <sheet name="47." sheetId="18" r:id="rId18"/>
    <sheet name="48." sheetId="19" r:id="rId19"/>
    <sheet name="62." sheetId="20" r:id="rId20"/>
  </sheets>
  <calcPr calcId="162913" calcOnSave="0"/>
</workbook>
</file>

<file path=xl/calcChain.xml><?xml version="1.0" encoding="utf-8"?>
<calcChain xmlns="http://schemas.openxmlformats.org/spreadsheetml/2006/main">
  <c r="H12" i="9" l="1"/>
  <c r="I12" i="9"/>
  <c r="H2" i="3"/>
  <c r="I2" i="3"/>
  <c r="I6" i="3" s="1"/>
  <c r="D2" i="2" s="1"/>
  <c r="H3" i="3"/>
  <c r="H6" i="3" s="1"/>
  <c r="C2" i="2" s="1"/>
  <c r="I3" i="3"/>
  <c r="H4" i="3"/>
  <c r="I4" i="3"/>
  <c r="H5" i="3"/>
  <c r="I5" i="3"/>
  <c r="H2" i="4"/>
  <c r="I2" i="4"/>
  <c r="H3" i="4"/>
  <c r="I3" i="4"/>
  <c r="H4" i="4"/>
  <c r="I4" i="4"/>
  <c r="H5" i="4"/>
  <c r="I5" i="4"/>
  <c r="H6" i="4"/>
  <c r="I6" i="4"/>
  <c r="H7" i="4"/>
  <c r="I7" i="4"/>
  <c r="H8" i="4"/>
  <c r="I8" i="4"/>
  <c r="H9" i="4"/>
  <c r="I9" i="4"/>
  <c r="H2" i="5"/>
  <c r="H4" i="5"/>
  <c r="C4" i="2" s="1"/>
  <c r="I2" i="5"/>
  <c r="I4" i="5" s="1"/>
  <c r="D4" i="2" s="1"/>
  <c r="H3" i="5"/>
  <c r="I3" i="5"/>
  <c r="H2" i="6"/>
  <c r="I2" i="6"/>
  <c r="H3" i="6"/>
  <c r="I3" i="6"/>
  <c r="I7" i="6" s="1"/>
  <c r="D5" i="2" s="1"/>
  <c r="H4" i="6"/>
  <c r="I4" i="6"/>
  <c r="H5" i="6"/>
  <c r="I5" i="6"/>
  <c r="H6" i="6"/>
  <c r="I6" i="6"/>
  <c r="H7" i="6"/>
  <c r="C5" i="2"/>
  <c r="H2" i="7"/>
  <c r="I2" i="7"/>
  <c r="I6" i="7" s="1"/>
  <c r="D6" i="2" s="1"/>
  <c r="H3" i="7"/>
  <c r="I3" i="7"/>
  <c r="H4" i="7"/>
  <c r="I4" i="7"/>
  <c r="H5" i="7"/>
  <c r="I5" i="7"/>
  <c r="H2" i="8"/>
  <c r="I2" i="8"/>
  <c r="I5" i="8" s="1"/>
  <c r="D7" i="2" s="1"/>
  <c r="H3" i="8"/>
  <c r="I3" i="8"/>
  <c r="H4" i="8"/>
  <c r="I4" i="8"/>
  <c r="H2" i="9"/>
  <c r="I2" i="9"/>
  <c r="I13" i="9" s="1"/>
  <c r="D8" i="2" s="1"/>
  <c r="H3" i="9"/>
  <c r="I3" i="9"/>
  <c r="H4" i="9"/>
  <c r="I4" i="9"/>
  <c r="H5" i="9"/>
  <c r="I5" i="9"/>
  <c r="H6" i="9"/>
  <c r="I6" i="9"/>
  <c r="H7" i="9"/>
  <c r="I7" i="9"/>
  <c r="H8" i="9"/>
  <c r="I8" i="9"/>
  <c r="H9" i="9"/>
  <c r="I9" i="9"/>
  <c r="H10" i="9"/>
  <c r="I10" i="9"/>
  <c r="H11" i="9"/>
  <c r="I11" i="9"/>
  <c r="H2" i="10"/>
  <c r="H9" i="10"/>
  <c r="C9" i="2" s="1"/>
  <c r="I2" i="10"/>
  <c r="I9" i="10" s="1"/>
  <c r="D9" i="2" s="1"/>
  <c r="H3" i="10"/>
  <c r="I3" i="10"/>
  <c r="H4" i="10"/>
  <c r="I4" i="10"/>
  <c r="H5" i="10"/>
  <c r="I5" i="10"/>
  <c r="H6" i="10"/>
  <c r="I6" i="10"/>
  <c r="H7" i="10"/>
  <c r="I7" i="10"/>
  <c r="H8" i="10"/>
  <c r="I8" i="10"/>
  <c r="H2" i="11"/>
  <c r="H3" i="11"/>
  <c r="C10" i="2" s="1"/>
  <c r="I2" i="11"/>
  <c r="I3" i="11" s="1"/>
  <c r="D10" i="2" s="1"/>
  <c r="H2" i="12"/>
  <c r="I2" i="12"/>
  <c r="I6" i="12" s="1"/>
  <c r="D11" i="2" s="1"/>
  <c r="H3" i="12"/>
  <c r="I3" i="12"/>
  <c r="H4" i="12"/>
  <c r="I4" i="12"/>
  <c r="H5" i="12"/>
  <c r="I5" i="12"/>
  <c r="H2" i="13"/>
  <c r="I2" i="13"/>
  <c r="I17" i="13" s="1"/>
  <c r="D12" i="2" s="1"/>
  <c r="H3" i="13"/>
  <c r="I3" i="13"/>
  <c r="H4" i="13"/>
  <c r="I4" i="13"/>
  <c r="H5" i="13"/>
  <c r="I5" i="13"/>
  <c r="H6" i="13"/>
  <c r="I6" i="13"/>
  <c r="H7" i="13"/>
  <c r="I7" i="13"/>
  <c r="H8" i="13"/>
  <c r="I8" i="13"/>
  <c r="H9" i="13"/>
  <c r="I9" i="13"/>
  <c r="H10" i="13"/>
  <c r="I10" i="13"/>
  <c r="H11" i="13"/>
  <c r="I11" i="13"/>
  <c r="H12" i="13"/>
  <c r="I12" i="13"/>
  <c r="H13" i="13"/>
  <c r="I13" i="13"/>
  <c r="H14" i="13"/>
  <c r="I14" i="13"/>
  <c r="H15" i="13"/>
  <c r="I15" i="13"/>
  <c r="H16" i="13"/>
  <c r="I16" i="13"/>
  <c r="H2" i="14"/>
  <c r="I2" i="14"/>
  <c r="I17" i="14" s="1"/>
  <c r="D13" i="2" s="1"/>
  <c r="H3" i="14"/>
  <c r="I3" i="14"/>
  <c r="H4" i="14"/>
  <c r="I4" i="14"/>
  <c r="H5" i="14"/>
  <c r="I5" i="14"/>
  <c r="H6" i="14"/>
  <c r="I6" i="14"/>
  <c r="H7" i="14"/>
  <c r="I7" i="14"/>
  <c r="H8" i="14"/>
  <c r="I8" i="14"/>
  <c r="H9" i="14"/>
  <c r="I9" i="14"/>
  <c r="H10" i="14"/>
  <c r="I10" i="14"/>
  <c r="H11" i="14"/>
  <c r="I11" i="14"/>
  <c r="H12" i="14"/>
  <c r="I12" i="14"/>
  <c r="H13" i="14"/>
  <c r="I13" i="14"/>
  <c r="H14" i="14"/>
  <c r="I14" i="14"/>
  <c r="H15" i="14"/>
  <c r="I15" i="14"/>
  <c r="H16" i="14"/>
  <c r="I16" i="14"/>
  <c r="H2" i="15"/>
  <c r="I2" i="15"/>
  <c r="I9" i="15" s="1"/>
  <c r="D14" i="2" s="1"/>
  <c r="H3" i="15"/>
  <c r="I3" i="15"/>
  <c r="H4" i="15"/>
  <c r="I4" i="15"/>
  <c r="H5" i="15"/>
  <c r="I5" i="15"/>
  <c r="H6" i="15"/>
  <c r="I6" i="15"/>
  <c r="H7" i="15"/>
  <c r="I7" i="15"/>
  <c r="H8" i="15"/>
  <c r="I8" i="15"/>
  <c r="H2" i="16"/>
  <c r="I2" i="16"/>
  <c r="H3" i="16"/>
  <c r="I3" i="16"/>
  <c r="H4" i="16"/>
  <c r="I4" i="16"/>
  <c r="H5" i="16"/>
  <c r="I5" i="16"/>
  <c r="H6" i="16"/>
  <c r="I6" i="16"/>
  <c r="H7" i="16"/>
  <c r="I7" i="16"/>
  <c r="H8" i="16"/>
  <c r="I8" i="16"/>
  <c r="H9" i="16"/>
  <c r="I9" i="16"/>
  <c r="H10" i="16"/>
  <c r="I10" i="16"/>
  <c r="H11" i="16"/>
  <c r="I11" i="16"/>
  <c r="H12" i="16"/>
  <c r="I12" i="16"/>
  <c r="H13" i="16"/>
  <c r="I13" i="16"/>
  <c r="H14" i="16"/>
  <c r="I14" i="16"/>
  <c r="H15" i="16"/>
  <c r="I15" i="16"/>
  <c r="H16" i="16"/>
  <c r="I16" i="16"/>
  <c r="H17" i="16"/>
  <c r="I17" i="16"/>
  <c r="H18" i="16"/>
  <c r="I18" i="16"/>
  <c r="H19" i="16"/>
  <c r="I19" i="16"/>
  <c r="H20" i="16"/>
  <c r="I20" i="16"/>
  <c r="D15" i="2" s="1"/>
  <c r="H2" i="17"/>
  <c r="H4" i="17" s="1"/>
  <c r="C16" i="2" s="1"/>
  <c r="I2" i="17"/>
  <c r="H3" i="17"/>
  <c r="I3" i="17"/>
  <c r="H2" i="18"/>
  <c r="H7" i="18" s="1"/>
  <c r="C17" i="2" s="1"/>
  <c r="I2" i="18"/>
  <c r="H3" i="18"/>
  <c r="I3" i="18"/>
  <c r="H4" i="18"/>
  <c r="I4" i="18"/>
  <c r="H5" i="18"/>
  <c r="I5" i="18"/>
  <c r="H6" i="18"/>
  <c r="I6" i="18"/>
  <c r="H2" i="19"/>
  <c r="I2" i="19"/>
  <c r="H3" i="19"/>
  <c r="I3" i="19"/>
  <c r="H4" i="19"/>
  <c r="I4" i="19"/>
  <c r="H5" i="19"/>
  <c r="I5" i="19"/>
  <c r="H6" i="19"/>
  <c r="I6" i="19"/>
  <c r="H7" i="19"/>
  <c r="I7" i="19"/>
  <c r="H8" i="19"/>
  <c r="I8" i="19"/>
  <c r="H9" i="19"/>
  <c r="I9" i="19"/>
  <c r="H10" i="19"/>
  <c r="I10" i="19"/>
  <c r="H11" i="19"/>
  <c r="I11" i="19"/>
  <c r="H12" i="19"/>
  <c r="I12" i="19"/>
  <c r="H13" i="19"/>
  <c r="I13" i="19"/>
  <c r="H14" i="19"/>
  <c r="I14" i="19"/>
  <c r="H15" i="19"/>
  <c r="I15" i="19"/>
  <c r="H16" i="19"/>
  <c r="I16" i="19"/>
  <c r="H17" i="19"/>
  <c r="I17" i="19"/>
  <c r="H18" i="19"/>
  <c r="C18" i="2" s="1"/>
  <c r="I18" i="19"/>
  <c r="D18" i="2" s="1"/>
  <c r="H2" i="20"/>
  <c r="H6" i="20" s="1"/>
  <c r="C19" i="2" s="1"/>
  <c r="I2" i="20"/>
  <c r="I6" i="20"/>
  <c r="D19" i="2" s="1"/>
  <c r="H3" i="20"/>
  <c r="I3" i="20"/>
  <c r="H4" i="20"/>
  <c r="I4" i="20"/>
  <c r="H5" i="20"/>
  <c r="I5" i="20"/>
  <c r="C15" i="2"/>
  <c r="I7" i="18"/>
  <c r="D17" i="2"/>
  <c r="I4" i="17"/>
  <c r="D16" i="2"/>
  <c r="H9" i="15"/>
  <c r="C14" i="2"/>
  <c r="H17" i="14"/>
  <c r="C13" i="2"/>
  <c r="H17" i="13"/>
  <c r="C12" i="2"/>
  <c r="H6" i="12"/>
  <c r="C11" i="2"/>
  <c r="H5" i="8"/>
  <c r="C7" i="2"/>
  <c r="H6" i="7"/>
  <c r="C6" i="2"/>
  <c r="H10" i="4"/>
  <c r="C3" i="2"/>
  <c r="I10" i="4"/>
  <c r="D3" i="2"/>
  <c r="H13" i="9"/>
  <c r="C8" i="2"/>
  <c r="D20" i="2" l="1"/>
  <c r="D9" i="1" s="1"/>
  <c r="C20" i="2"/>
  <c r="C9" i="1" s="1"/>
  <c r="C10" i="1" s="1"/>
  <c r="C11" i="1" s="1"/>
  <c r="C12" i="1" s="1"/>
</calcChain>
</file>

<file path=xl/sharedStrings.xml><?xml version="1.0" encoding="utf-8"?>
<sst xmlns="http://schemas.openxmlformats.org/spreadsheetml/2006/main" count="725" uniqueCount="335">
  <si>
    <t>Ssz.</t>
  </si>
  <si>
    <t>Megnevezés</t>
  </si>
  <si>
    <t>Anyagköltség</t>
  </si>
  <si>
    <t>Díjköltség</t>
  </si>
  <si>
    <t>15</t>
  </si>
  <si>
    <t>Zsaluzás és állványozás</t>
  </si>
  <si>
    <t>Tételszám</t>
  </si>
  <si>
    <t>Tétel szövege</t>
  </si>
  <si>
    <t>Menny.</t>
  </si>
  <si>
    <t>Egység</t>
  </si>
  <si>
    <t>Anyag egységár</t>
  </si>
  <si>
    <t>Díj egységre</t>
  </si>
  <si>
    <t>Anyag összesen</t>
  </si>
  <si>
    <t>Díj összesen</t>
  </si>
  <si>
    <t>Megjegyzés</t>
  </si>
  <si>
    <t>15-002-4.1.1</t>
  </si>
  <si>
    <t>Egyoldali falzsaluzás függőleges vagy ferde sík felülettel, fa zsaluzattal, 3 m magasságig</t>
  </si>
  <si>
    <t>m2</t>
  </si>
  <si>
    <t>[ÖN]</t>
  </si>
  <si>
    <t>15-004-21.1.2.1.2.1</t>
  </si>
  <si>
    <t>Gerendazsaluzás, 20-60 cm oldalmagasság között, szerelt táblás zsaluzattal, alátámasztó állvánnyal, födémzsaluzattól függetlenül készítve, 3 m magasságig</t>
  </si>
  <si>
    <t>15-004-31.1</t>
  </si>
  <si>
    <t>Koszorúzsaluzás, zsaluzattól függetlenül, párkány nélkül</t>
  </si>
  <si>
    <t>15-012-6.1</t>
  </si>
  <si>
    <t>Homlokzati csőállvány állítása állványcsőből mint munkaállvány, szintenkénti pallóterítéssel, korláttal, lábdeszkával, kétlábas, 0,60-0,90 m padlószélességgel, munkapadló távolság 2,00 m, 2,00 kN/m² terhelhetőséggel, állványépítés MSZ és alkalmazástechnikai kézikönyv szerint, 6,00 m munkapadló magasságig</t>
  </si>
  <si>
    <t>Munkanem összesen (HUF)</t>
  </si>
  <si>
    <t>21</t>
  </si>
  <si>
    <t>Irtás, föld- és sziklamunka</t>
  </si>
  <si>
    <t>21-002-1.1</t>
  </si>
  <si>
    <t>Humuszos termőréteg, termőföld leszedése, terítése gépi erővel, 18%-os terephajlásig, bármilyen talajban, szállítással, 50,0 m-ig</t>
  </si>
  <si>
    <t>m3</t>
  </si>
  <si>
    <t>21-003-6.1.1</t>
  </si>
  <si>
    <t>Munkaárok földkiemelése közmű nélküli területen, gépi erővel, kiegészítő kézi munkával, bármely konzisztenciájú, I-IV. oszt. talajban, dúcolás nélkül, 3,0 m² szelvényig</t>
  </si>
  <si>
    <t>21-008-2.2.3</t>
  </si>
  <si>
    <t>Tömörítés bármely tömörítési osztályban gépi erővel, kis felületen, tömörségi fok: 95%</t>
  </si>
  <si>
    <t>21-011-1.2.1</t>
  </si>
  <si>
    <t>Fejtett föld felrakása szállítóeszközre, géppel, talajosztály I-IV., elszállítása 10 km távolságra</t>
  </si>
  <si>
    <t>21-011-7.4-0110765</t>
  </si>
  <si>
    <t>Feltöltések alap- és lábazati falak közé és alagsori vagy alá nem pincézett földszinti padozatok alá, az anyag szétterítésével, mozgatásával, kézi döngöléssel, zúzottkőből, Zúzottkő, Z 35/55 Mészkő és Dolomit, Polgárdi</t>
  </si>
  <si>
    <t>21-011-11.5</t>
  </si>
  <si>
    <t>Építési törmelék konténeres elszállítása, lerakása, lerakóhelyi díjjal, 7,0 m³-es konténerbe</t>
  </si>
  <si>
    <t>db</t>
  </si>
  <si>
    <t>[ÖN] [Előirányzat!]</t>
  </si>
  <si>
    <t>21-003-11.2.1</t>
  </si>
  <si>
    <t>Földvisszatöltés munkagödörbe vagy munkaárokba, tömörítés nélkül, réteges elterítéssel, I-IV. osztályú talajban, gépi erővel, kiegészítő kézi munkával, tereprendezéssel</t>
  </si>
  <si>
    <t>21-004-5.1.1.1</t>
  </si>
  <si>
    <t>Tükörkészítés tömörítés nélkül, sík felületen gépi erővel, kiegészítő kézi munkával talajosztály: I-IV.</t>
  </si>
  <si>
    <t>23</t>
  </si>
  <si>
    <t>Síkalapozás</t>
  </si>
  <si>
    <t>23-003-2-0112610</t>
  </si>
  <si>
    <t>Vasbeton sáv-, talp- lemezalap készítése szivattyús technológiával, .....minőségű betonból, C12/15 - XN(H) földnedves kavicsbeton keverék CEM 32,5 pc. D↓max = 32 mm, m = 7,1 finomsági modulussal</t>
  </si>
  <si>
    <t>23-003-2-0242210</t>
  </si>
  <si>
    <t>Vasbeton sáv-, talp- lemezalap készítése szivattyús technológiával, .....minőségű betonból, C25/30 - XC2 képlékeny kavicsbeton keverék CEM 32,5 pc. D↓max = 16 mm, m = 6,6 finomsági modulussal</t>
  </si>
  <si>
    <t>31</t>
  </si>
  <si>
    <t>Helyszíni beton és vasbeton munkák</t>
  </si>
  <si>
    <t>31-001-1.2.1-0220955</t>
  </si>
  <si>
    <t>Betonacél helyszíni szerelése  függőleges vagy vízszintes tartószerkezetbe, bordás betonacélból, 8-16 mm átmérő között, FERALPI hidegen húzott bordás betonacél, 6 m-es szálban, BHB55.50 8-16 mm</t>
  </si>
  <si>
    <t>t</t>
  </si>
  <si>
    <t>31-001-2-0452004</t>
  </si>
  <si>
    <t>Hegesztett betonacél háló szerelése tartószerkezetbe, FERALPI Sp8K1515 építési síkháló; 5,00 x 2,15 m; 150 x 150 mm osztással Ø 8,00 / 8,00 BHB55.50</t>
  </si>
  <si>
    <t>31-021-1.3.1-0241210</t>
  </si>
  <si>
    <t>Vasbeton gerenda készítése,  X0v(H), XC1, XC2, XC3 környezeti osztályú,  kissé képlékeny vagy képlékeny konzisztenciájú betonból, betonszivattyús technológiával, vibrátoros tömörítéssel, 400 cm² keresztmetszetig, C25/30 - XC2 képlékeny kavicsbeton keverék CEM 42,5 pc. D↓max = 16 mm, m = 6,6 finomsági modulussal</t>
  </si>
  <si>
    <t>31-021-2.3.1-0241210</t>
  </si>
  <si>
    <t>Vasbeton koszorú készítése, X0v(H), XC1, XC2, XC3 környezeti osztályú, kissé képlékeny vagy képlékeny konzisztenciájú betonból, betonszivattyús technológiával, vibrátoros tömörítéssel, 400 cm² keresztmetszetig, C25/30 - XC2 képlékeny kavicsbeton keverék CEM 42,5 pc. D↓max = 16 mm, m = 6,6 finomsági modulussal</t>
  </si>
  <si>
    <t>31-030-11.3.1.2.2-0121110</t>
  </si>
  <si>
    <t>Beton aljzat készítése helyszínen kevert betonból, kézi továbbítással és bedolgozással, merev aljzatra, kavicsbetonból,  kissé képlékeny konzisztenciájú betonból, a felület vassimítóval eldolgozva, cementszórással, 6 cm vastagság felett, C20/25 - X0b(H) kissé képlékeny kavicsbeton keverék CEM 42,5 pc. D↓max = 16 mm, m = 6,4 finomsági modulussal</t>
  </si>
  <si>
    <t>32</t>
  </si>
  <si>
    <t>Előregyártott épületszerkezeti elem elhelyezése és szerelése</t>
  </si>
  <si>
    <t>32-002-1.1.1-0119904</t>
  </si>
  <si>
    <t>Előregyártott azonnal terhelhető nyílásáthidaló  elhelyezése (válaszfal áthidalók is), tartószerkezetre, csomóponti kötés nélkül, falazat szélességű áthidaló elemekből vagy több elem  egymás mellé sorolásával, a teherhordó falváll előkészítésével, kiegészítő hőszigetelés elhelyezése nélkül, 0,10 t/db tömegig, égetett agyag-kerámia köpenyes nyílásáthidaló, POROTHERM elemmagas nyílásáthidaló, 1,75 m</t>
  </si>
  <si>
    <t>32-002-1.1.1-0120010</t>
  </si>
  <si>
    <t>Előregyártott azonnal terhelhető nyílásáthidaló  elhelyezése (válaszfal áthidalók is), tartószerkezetre, csomóponti kötés nélkül, falazat szélességű áthidaló elemekből vagy több elem  egymás mellé sorolásával, a teherhordó falváll előkészítésével, kiegészítő hőszigetelés elhelyezése nélkül, 0,10 t/db tömegig, égetett agyag-kerámia köpenyes nyílásáthidaló, POROTHERM A-10 kerámia burkolatú nyílásáthidaló, 1,00 m</t>
  </si>
  <si>
    <t>32-002-1.1.1-0120011</t>
  </si>
  <si>
    <t>Előregyártott azonnal terhelhető nyílásáthidaló  elhelyezése (válaszfal áthidalók is), tartószerkezetre, csomóponti kötés nélkül, falazat szélességű áthidaló elemekből vagy több elem  egymás mellé sorolásával, a teherhordó falváll előkészítésével, kiegészítő hőszigetelés elhelyezése nélkül, 0,10 t/db tömegig, égetett agyag-kerámia köpenyes nyílásáthidaló, POROTHERM A-10 kerámia burkolatú nyílásáthidaló, 1,25 m</t>
  </si>
  <si>
    <t>32-002-1.1.1-0120012</t>
  </si>
  <si>
    <t>Előregyártott azonnal terhelhető nyílásáthidaló  elhelyezése (válaszfal áthidalók is), tartószerkezetre, csomóponti kötés nélkül, falazat szélességű áthidaló elemekből vagy több elem  egymás mellé sorolásával, a teherhordó falváll előkészítésével, kiegészítő hőszigetelés elhelyezése nélkül, 0,10 t/db tömegig, égetett agyag-kerámia köpenyes nyílásáthidaló, POROTHERM A-10 kerámia burkolatú nyílásáthidaló, 1,50 m</t>
  </si>
  <si>
    <t>33</t>
  </si>
  <si>
    <t>Falazás és egyéb kőműves munkák</t>
  </si>
  <si>
    <t>33-001-1.1.2.3.1.2.1-0123153</t>
  </si>
  <si>
    <t>Teherhordó és kitöltő falazat készítése, égetett agyag-kerámia termékekből, nútféderes elemekből, 300 mm falvastagságban, 300x250x240 vagy 300×250×238 mm-es méretű kézi falazóblokkból, falazó, cementes mészhabarcsba falazva, LEIERTHERM 30 N+F falazóelem, méret: 300×250×238 mm M 1 (Hf10-mc) falazó, cementes mészhabarcs</t>
  </si>
  <si>
    <t>33-001-1.3.4.4.1.1-0010408</t>
  </si>
  <si>
    <t>Teherhordó és kitöltő falazat készítése, beton, könnyűbeton falazóblokk vagy zsaluzóelem termékekből, 300 mm falvastagságban, 300x500x230 mm-es méretű beton zsaluzóelemből, kitöltő betonnal, betonacél beépítéssel, Leier ZS 30-as zsaluzóelem, 300/500/230 mm, C16/20-16/kissé képlékeny kavicsbeton, B 60.40:12 mm átmérőjű betonacél</t>
  </si>
  <si>
    <t>33-011-1.1.2.1.2.1.1-1123306</t>
  </si>
  <si>
    <t>Válaszfal építése, égetett agyag-kerámia termékekből, nútféderes elemekből, 100 mm falvastagságban, 500x238x100 mm-es méretű válaszfallapból, falazó, cementes mészhabarcsba falazva, LEIERTHERM 10/50 N+F falazóelem, 100x500x238 mm méretben, Cikkszám: HUTMD1599, M 1 (Hf10-mc) falazó, cementes mészhabarcs</t>
  </si>
  <si>
    <t>35</t>
  </si>
  <si>
    <t>Ácsmunka</t>
  </si>
  <si>
    <t>35-001-1.5-0680041</t>
  </si>
  <si>
    <t>Fa tetőszerkezetek bármely rendszerben faragott (fűrészelt) fából, 0,037-0,042 m³/m² bedolgozott famennyiség között, Fűrészelt gerenda 150x200-300x300 mm 3-6.5 m I.o., gyalult szarufavéggel</t>
  </si>
  <si>
    <t>35-002-4.2-0116604</t>
  </si>
  <si>
    <t>Páraáteresztő, vízzáró alátétfólia, alátétfedés, vagy alátétszigetelés terítése 15 cm-es átfedéssel (ellenléc külön tételben számolandó) ragasztóval vagy ragasztószalaggal folytonosítva, CREATON DUO szélzáró alátéthéjazat, öntapadó ragasztószalaggal (75 m²/tekercs, 150 g/m²)</t>
  </si>
  <si>
    <t>35-003-1.1-0410024</t>
  </si>
  <si>
    <t>Tetőlécezés hornyolt cserépfedés alá, Fenyő tetőléc 3-6,5 m 30x50 mm</t>
  </si>
  <si>
    <t>35-003-1.6</t>
  </si>
  <si>
    <t>Tetőlécezés tetőfelület ellenlécezésének elkészítése, Fenyő tetőléc 3-6,5 m 50x50 mm</t>
  </si>
  <si>
    <t>m</t>
  </si>
  <si>
    <t>35-007-1.1-0680041</t>
  </si>
  <si>
    <t>Fafödémek,  20 mm-es felső ritkított deszkázással, faragott (fűrészelt) fából, Fűrészelt gerenda 150x200-300x300 mm 3-6.5 m I.o.</t>
  </si>
  <si>
    <t>[Lakótér felett, 7,5/20 fa gerendák]</t>
  </si>
  <si>
    <t>35-011-1.3.1-0251013</t>
  </si>
  <si>
    <t>Faanyag gomba és rovarkártevő elleni megelőző, egyidejűleg égéskésleltető védelme mázolási technológiával felhordott anyaggal, PYRONATUR faanyag rovar, gomba és tűz elleni védőszer (vagy műszakilag ezzel egyenértékű)</t>
  </si>
  <si>
    <t>35-001-1.1-0680041</t>
  </si>
  <si>
    <t xml:space="preserve">Fa tetőszerkezetek bármely rendszerben, gyalult kivitelben faragott (fűrészelt) fából, 0,020 m³/m² bedolgozott famennyiségig, Fűrészelt gerenda 150x200-300x300 mm 3-6.5 m I.o. </t>
  </si>
  <si>
    <t>[Terasz felett, 7,5/20 gyalult fa gerendával]</t>
  </si>
  <si>
    <t>35-002-4.1</t>
  </si>
  <si>
    <t>Páraáteresztő, vízzáró alátétfólia, alátétfedés, vagy alátétszigetelés terítése 15 cm-es átfedéssel öntapadó ragasztócsíkkal rögzítve</t>
  </si>
  <si>
    <t>[Könnyűszerkezetes födémnél.]</t>
  </si>
  <si>
    <t>35-001-1.4-0680041</t>
  </si>
  <si>
    <t>Fa tetőszerkezetek bármely rendszerben faragott (fűrészelt) fából, 0,031-0,036 m³/m² bedolgozott famennyiség között, Fűrészelt gerenda 150x200-300x300 mm 3-6.5 m I.o., 10 cm stáflivázzal, 2 cm ritkított deszkázással, 20 mm vtg. CK lappal</t>
  </si>
  <si>
    <t>[Garázs felett, 7,5/18 fa gerendával (6. rétegrend szerint)]</t>
  </si>
  <si>
    <t>35-004-1.3</t>
  </si>
  <si>
    <t>Deszkázás ereszdeszkázás gyalult, hornyolt deszkával, hajópadlóval</t>
  </si>
  <si>
    <t>36</t>
  </si>
  <si>
    <t>Vakolás és rabicolás</t>
  </si>
  <si>
    <t>36-002-11.1-0415910</t>
  </si>
  <si>
    <t>Tapadóhíd képzése gyári zsákos gúzanyaggal, kézi erővel, Baumit Előfröcskölő 2 mm, Cikkszám: 151602</t>
  </si>
  <si>
    <t>36-002-4-1415917</t>
  </si>
  <si>
    <t>Vékonyvakolat alapozók felhordása, kézi erővel, Baumit Univerzális alapozó Cikkszám: 960125, tapaszolt felületre</t>
  </si>
  <si>
    <t>36-003-1.2.1.1.1-0415566</t>
  </si>
  <si>
    <t>Oldalfalvakolat készítése, gépi felhordással, zsákos kiszerelésű szárazhabarcsból, sima, normál mész-cement vakolat, 1 cm vastagságban, Baumit GV 35 gépi vakolat, vakolóprofilokkal</t>
  </si>
  <si>
    <t>36-003-11.1-0415926</t>
  </si>
  <si>
    <t>Oldalfalvakolat vagy mennyezet vakolat simítása, előkevert gyári szárazhabarcsból, 5 mm vastagságig, kézi felhordással  (a gyártó által megadott kg/m²/mm rétegvastagsággal), Baumit Simító Vakolat, 3 kg/m² 2 mm vastagságban Cikkszám: 156112</t>
  </si>
  <si>
    <t>36-005-21.2.2.2-0415321</t>
  </si>
  <si>
    <t>Vékonyvakolatok, színvakolatok felhordása alapozott, előkészített felületre, vödrös kiszerelésű anyagból, vizes bázisú, műgyanta kötőanyagú vékonyvakolat készítése, egy rétegben, 1,5-2,5 mm-es szemcsemérettel, Baumit GranoporTop (Baumit Granopor) vakolat, kapart 2 mm, törtfehér</t>
  </si>
  <si>
    <t>36-007-9.2-0415421</t>
  </si>
  <si>
    <t>Lábazati vakolatok; díszítő és lábazati műgyantás kötőanyagú vakolatréteg felhordása, kézi erővel, vödrös kiszerelésű anyagból, Baumit MosaikTop (Baumit Mozaik) vakolat 2 mm-es szemcseméret, 24 féle szín, Cikkszám: 255201</t>
  </si>
  <si>
    <t>36-005-1.2.1.1.1-0415933</t>
  </si>
  <si>
    <t>Homlokzati alapvakolat réteg készítése gépi felhordással, előkevert normál szárazhabarcsból, sima, normál mész-cement vakolat, 2 cm vastagságban, Baumit MPA 35 (GV 35) Mész-cement gépi vakolat, Cikkszám: 151801</t>
  </si>
  <si>
    <t>37</t>
  </si>
  <si>
    <t>Égéstermék-elvezető berendezések</t>
  </si>
  <si>
    <t>37-002-1.2-0900005</t>
  </si>
  <si>
    <t>Hátsó szellőzésű, hőszigetelt kémény egy kürtővel, szellőzőkürtő nélkül, 18-20 cm belső átmérő között, SCHIEDEL kémény egy kürtő, szellőzőkürtő nélkül, UNI PLUS 20, kompletten</t>
  </si>
  <si>
    <t>39</t>
  </si>
  <si>
    <t>Szárazépítés</t>
  </si>
  <si>
    <t>39-003-1.2.2.7.1-2120031</t>
  </si>
  <si>
    <t>Szerelt gipszkarton álmennyezet fém vázszerkezetre (duplasoros), választható függesztéssel, csavarfejek és illesztések alapglettelve (Q2 minőségben),  nem látszó bordázattal, 40 cm bordatávolsággal (CD60/27), 10 m² összefüggő felület felett, 2 rtg. tűzgátló 15 mm vtg. + 12,5 mm vtg. gipszkarton borítással, RIGIPS tűzgátló építőlemez RF 15 mm és RF 12,5 mm, direkt függesztővel</t>
  </si>
  <si>
    <t>Szerelt gipszkarton álmennyezet fém vázszerkezetre (duplasoros), választható függesztéssel, csavarfejek és illesztések alapglettelve (Q2 minőségben),  nem látszó bordázattal, 40 cm bordatávolsággal (CD60/27), 10 m² összefüggő felület felett, 2 rtg. tűzgátló 15 mm + 12,5 mm vtg. gipszkarton borítással, RIGIPS tűzgátló építőlemez RF 15 mm és impregnált tűzgátló 12,5 mm, direkt függesztővel</t>
  </si>
  <si>
    <t>39-005-3.1.3-0120012</t>
  </si>
  <si>
    <t>Szerelőfal készítése CD 60/27 profillal 10 cm vtg.-ban, 1 rétegű impregnált gipszkarton borítással, RIGIPS 1 rtg. impregnált 12,5 gipszkarton borítással</t>
  </si>
  <si>
    <t>39-003-1.2.2.5.1-2120012</t>
  </si>
  <si>
    <t>Szerelt gipszkarton álmennyezet fém vázszerkezetre (duplasoros), választható függesztéssel, csavarfejek és illesztések alapglettelve (Q2 minőségben),  nem látszó bordázattal, 40 cm bordatávolsággal (CD60/27), 10 m² összefüggő felület felett, 2 rtg. normál 12,5 mm vtg. gipszkarton borítással, RIGIPS normál építőlemez RB 12,5 mm, direkt függesztővel</t>
  </si>
  <si>
    <t>41</t>
  </si>
  <si>
    <t>Tetőfedés</t>
  </si>
  <si>
    <t>41-003-101.1.1.1-0116331</t>
  </si>
  <si>
    <t>Egyszeres fedés sajtolt égetett agyag tetőcserepekkel, gyártótól és típustól független, rögzítés nélkül, 25-30° tetőhajlásszög között, CREATON Domino kerámia alapcserép 25,7×43,7 cm, NUANCE ® engóbozott rézvörös, borvörös, palaszürke, matt fekete</t>
  </si>
  <si>
    <t>41-003-119.4-0116649</t>
  </si>
  <si>
    <t>Sajtolt égetett agyag tetőcserepeknél taréjgerinc készítése gerinccseréppel, gerinccserép-rögzítővel, fésűs gerincelemmel, gerincszellőző-szalaggal (zárócserép alkalmazása szükséges) vagy kúpalátéttel, CREATON Domino kerámia kúpcserép, PD NUANCE ® engóbozott, minden szín</t>
  </si>
  <si>
    <t>41-003-119.11.1-0116649</t>
  </si>
  <si>
    <t>Sajtolt égetett agyag tetőcserepeknél élgerinc készítése, gerinccseréppel, gerinccserép-rögzítővel,gerincszellőző-szalaggal, fésűs gerincelemmel vagy kúpalátéttel, CREATON Domino kerámia kúpcserép, PD NUANCE ® engóbozott, minden szín</t>
  </si>
  <si>
    <t>41-003-119.11.2-0116646</t>
  </si>
  <si>
    <t>Sajtolt égetett agyag tetőcserepeknél élgerinc készítése, élgerincnél kezdő/záró gerinccserép vagy taréjgerincnél kezdő/záró gerincelem elhelyezése, CREATON Domino kerámia kezdőkúp harangszeggel, PD NUANCE ® engóbozott, minden szín</t>
  </si>
  <si>
    <t>41-003-119.11.3-0116701</t>
  </si>
  <si>
    <t>Sajtolt égetett agyag tetőcserepeknél élgerinc készítése, élgerinc és taréjgerinc csatlakozásnál 3 tengelyű elosztókúp elhelyezése, CREATON elosztókúp, 3 tengelyű NUANCE ® engóbozott, minden cseréptipus, minden szín</t>
  </si>
  <si>
    <t>41-003-119.19-0117124</t>
  </si>
  <si>
    <t>Sajtolt égetett agyag tetőcserepeknél kiegészítő rögzítővasalat elhelyezése, CREATON nemesacél kapocs vágott cseréphez, minden modellhez 13-17 mm</t>
  </si>
  <si>
    <t>41-003-119.19-0117071</t>
  </si>
  <si>
    <t>Sajtolt égetett agyag tetőcserepeknél kiegészítő rögzítővasalat elhelyezése, CREATON viharkapocs cink- alumínium 30/50-es, 40/50-es, 40/60-as lécezéshez, beakasztós (250 db/ doboz)</t>
  </si>
  <si>
    <t>41-003-119.21.1-0116337</t>
  </si>
  <si>
    <t>Sajtolt égetett agyag tetőcserepeknél kiszellőztetés, szellőzőcserép elhelyezése tetőfelületen, CREATON Domino kerámia szellőzőcserép 25,7×43,7 cm, szellőző keresztmetszet kb. 25 cm² NUANCE ® engóbozott, minden szín</t>
  </si>
  <si>
    <t>41-003-119.21.3-0116657</t>
  </si>
  <si>
    <t>Sajtolt égetett agyag tetőcserepeknél kiszellőztetés, műanyag fésűs szellőzőelem, fésűselem vagy szellőzőszalag elhelyezése eresznél, CREATON fésűs ereszszellőző elem, 1 m fekete, minden cseréptípushoz</t>
  </si>
  <si>
    <t>41-003-119.21.3-0117070</t>
  </si>
  <si>
    <t>Sajtolt égetett agyag tetőcserepeknél kiszellőztetés, műanyag fésűs szellőzőelem, fésűselem vagy szellőzőszalag elhelyezése eresznél, CREATON szellőző szalag, 5 m minden színben</t>
  </si>
  <si>
    <t>41-003-119.25-0116443</t>
  </si>
  <si>
    <t>Sajtolt égetett agyag tetőcserepeknél átmenőcserép elhelyezése, CREATON kerámia gázkémény átvezető cserép, NW 110 mm és NW 125 mm, EPDM mandzsettával, NUANCE ® engóbozott, minden cseréptípus, minden szín</t>
  </si>
  <si>
    <t>41-003-119.33-0116503</t>
  </si>
  <si>
    <t>Sajtolt égetett agyag tetőcserepeknél tetőkibúvó ablak elhelyezése, CREATON tetőkibuvó ablak 45 x 55 cm szigetelt, antracit, nyitási irány beállítható minden cseréptípushoz</t>
  </si>
  <si>
    <t>41-003-119.31.3-0116557</t>
  </si>
  <si>
    <t>Sajtolt égetett agyag tetőcserepeknél hófogók elhelyezése, biztonsági rács vagy lépcsőfok elhelyezése, CREATON rövid alumínium járórács rendszer 46 x 25 cm (2 db alapelem, 2 db járórács tartóval) minden cseréptipus, minden szín</t>
  </si>
  <si>
    <t>41-003-119.3-0116334</t>
  </si>
  <si>
    <t>Sajtolt égetett agyag tetőcserepeknél szegőzárócserép elhelyezése nagyhullámú tetőcserepeknél, CREATON Domino kerámia szegélycserép (bal/jobb) 25,7×43,7 cm, NUANCE ® engóbozott, minden szín</t>
  </si>
  <si>
    <t>41-003-119.31.2</t>
  </si>
  <si>
    <t>Sajtolt égetett agyag tetőcserepeknél fém hófogók elhelyezése</t>
  </si>
  <si>
    <t>42</t>
  </si>
  <si>
    <t>Hideg- és melegburkolatok készítése, aljzat előkészítés</t>
  </si>
  <si>
    <t>42-011-1.1.1.1-0215098</t>
  </si>
  <si>
    <t>Fal-, pillér és oszlopburkolat hordozószerkezetének felületelőkészítése beltérben, tégla, beton és vakolt alapfelületen, felületelőkészítő alapozó és tapadóhíd felhordása egy rétegben, Baumit Grund, nedvszívó alapfelület alapozására, Cikkszám: 960163</t>
  </si>
  <si>
    <t>42-011-1.1.1.2-0415538</t>
  </si>
  <si>
    <t>Fal-, pillér és oszlopburkolat hordozószerkezetének felületelőkészítése beltérben, tégla, beton és vakolt alapfelületen, kenhető víz- és páraszigetelés felhordása egy rétegben,  hajlaterősítő szalag elhelyezésével, Baumacol Proof folyékony fólia, Cikkszám: 956522</t>
  </si>
  <si>
    <t>42-011-2.1.1.1-0215098</t>
  </si>
  <si>
    <t>Padlóburkolat hordozószerkezetének felületelőkészítése beltérben, beton alapfelületen felületelőkészítő alapozó és tapadóhíd felhordása egy rétegben, Baumit Grund, nedvszívó alapfelület alapozására, Cikkszám: 960163</t>
  </si>
  <si>
    <t>42-011-2.1.1.2-0415538</t>
  </si>
  <si>
    <t>Padlóburkolat hordozószerkezetének felületelőkészítése beltérben, beton alapfelületen kenhető víz- és páraszigetelés felhordása egy rétegben,  hajlaterősítő szalag elhelyezésével, Baumacol Proof folyékony fólia, Cikkszám: 956522</t>
  </si>
  <si>
    <t>42-011-2.1.1.4.1-0215096</t>
  </si>
  <si>
    <t>Padlóburkolat hordozószerkezetének felületelőkészítése beltérben, beton alapfelületen önterülő felületkiegyenlítés készítése 5 mm átlagos rétegvastagságban, Baumit Nivello Quattro önterülő aljzatkiegyenlítő, max.: 20 mm, Cikkszám: 156204</t>
  </si>
  <si>
    <t>42-012-1.1.1.1.1.3-0313021</t>
  </si>
  <si>
    <t>Fal-, pillér-, oszlopburkolat készítése beltérben, tégla, beton, vakolt alapfelületen, mázas kerámiával, kötésben vagy hálósan, 3-5 mm vtg. ragasztóba rakva, 1-10 mm fugaszélességgel, 25x25 -  40x40 cm közötti lapmérettel, MAPEI Keraflex Light S1 C2TE S1 cementkötésű ragasztóhabarcs, szürke, Ultracolor Plus fugázó, fehér</t>
  </si>
  <si>
    <t>42-022-1.1.1.2.1.1-0313020</t>
  </si>
  <si>
    <t>Padlóburkolat készítése, beltérben, tégla, beton, vakolt alapfelületen, gres, kőporcelán lappal, kötésben vagy hálósan, 3-5 mm vtg. ragasztóba rakva, 1-10 mm fugaszélességgel, 20x20 - 40x40 cm közötti lapmérettel, MAPEI Keraflex Easy C2E cementkötésű ragasztóhabarcs, szürke, Kerapoxy IEG epoxigyanta fugázó, cementszürke</t>
  </si>
  <si>
    <t>42-022-2.1.2.1.1-0313020</t>
  </si>
  <si>
    <t>Lábazatburkolat készítése, beltérben, gres, kőporcelán lappal, egyenes, egysoros kivitelben, 3-5 mm ragasztóba rakva, 1-10 mm fugaszélességgel, 10 cm magasságig, 20x20 - 40×40 cm közötti lapmérettel, MAPEI Keraflex Easy C2E cementkötésű ragasztóhabarcs, szürke, Kerapoxy IEG epoxigyanta fugázó, cementszürke</t>
  </si>
  <si>
    <t>42-041-1.1.1-0313031</t>
  </si>
  <si>
    <t>Újonnan készült aljzat kiegyenlítése rugalmas burkolat alá,  parketta és laminált padló úsztatott fektetéshez, (átlagos igénybevétel) szabványos cementesztrich és betonpadló felület előkészítése, 3 mm vastagságban, MAPEI Ultraplan Eco önterülő aljzatkiegyenlítő, szürke + MAPEI Primer G műgyanta bázisú, diszperziós alapozó</t>
  </si>
  <si>
    <t>42-042-5.1.1-0312119</t>
  </si>
  <si>
    <t>Laminált padló fektetése (szegélyléccel együtt), kiegyenlített aljzatra, telibe ragasztva (mechanikus illesztésű) (ragasztó anyag külön tételben kiírva),Woodstep Dynamic Click 8 mm vtg.  AC4 kopásáll. laminált padló, 19,2 cm x 129,2 cm 39 szín</t>
  </si>
  <si>
    <t>42-042-5.1.8-0316003</t>
  </si>
  <si>
    <t>Laminált padló fektetése (szegélyléccel együtt), kiegyenlített aljzatra, parketta alátétlemez elhelyezése, FLOORMAT XPS alapú barázdált parketta alátétlemez, 50x100 cm, 5 mm vtg., Cikkszám: T14501</t>
  </si>
  <si>
    <t>42-073-1.1-0313175</t>
  </si>
  <si>
    <t>Dilatációs és csatlakozó fuga kitöltése, szilikon alapú elasztikus tömítő anyaggal, 5 mm szélesség- és mélységben, MAPEI Mapesil AC oldószermentes, ecetsavas, penészedésálló szilikon hézagkitöltőanyag</t>
  </si>
  <si>
    <t>42-012-1.2.6.3.1.1.1-0153468</t>
  </si>
  <si>
    <t xml:space="preserve">Fal-, pillér-, oszlopburkolat készítése kültérben, homlokzati vakolt, beton vagy hőszigetelt felületre, vágott kőlappal palaszürke színben, 2 cm vastagságig, kötésben vagy hálósan, 3-5 mm vtg. ragasztóba rakva, 2-20 mm fugaszélességgel, fagyálló ragasztóhabarcs, homlokzatburkolat ragasztásához, szürke színben </t>
  </si>
  <si>
    <t>42-071-3-0150427</t>
  </si>
  <si>
    <t>Kiegészítő profil utólagos elhelyezése padlóburkolatoknál, szintbeli burkolatváltások esetén, rézből, alumíniumból, eloxált alumíniumból, acél és szálcsiszolt acélból, 14-25 mm szélességi mérettel, Schlüter-RENO-T A 2,5m, T burkolatváltó alu profil B=25mm, natúr alu Rendelési szám: T9/25A</t>
  </si>
  <si>
    <t>42-063-1.1.1.1.1</t>
  </si>
  <si>
    <t>Szerelt homlokzatburkolat, 8 mm vtg. Equitone ’tectiva’ szálcement lap, szín: TE20, fa hátszerkezethez látszó csavarozással rögzítve</t>
  </si>
  <si>
    <t>43</t>
  </si>
  <si>
    <t>Bádogozás</t>
  </si>
  <si>
    <t>43-002-1.2-0144003</t>
  </si>
  <si>
    <t>Függőereszcsatorna szerelése, félkörszelvényű, bármilyen kiterített szélességben, színes műanyagbevonatú horganyzott acéllemezből, LINDAB Rainline R 150 félkörszelvényű függő ereszcsatorna, horganyzott acél + Elite bevonat, standard színben</t>
  </si>
  <si>
    <t>43-002-11.2-0144013</t>
  </si>
  <si>
    <t>Lefolyócső szerelése kör keresztmetszettel, bármilyen kiterített szélességgel, színes műanyagbevonatú horganyzott acéllemezből, LINDAB Rainline SRÖR 100 körszelvényű lefolyócső egyik végén szűkítve, horganyzott acél + Elite bevonat, standard színben</t>
  </si>
  <si>
    <t>43-003-1.1.2.1-0993247</t>
  </si>
  <si>
    <t>Ereszszegély szerelése keményhéjalású tetőhöz, színes műanyagbevonatú horganyzott acéllemezből, 40 cm kiterített szélességig, LINDAB Seamline FOP szegély tűzihorganyzott acél + Classic bevonat, standard színben, 0,5 mm vtg., kiterített szélesség: 251-300 mm</t>
  </si>
  <si>
    <t>43-003-7.1.2.1-0993329</t>
  </si>
  <si>
    <t>Hajlatbádogozás korcolt kivitelben, kiselemes vagy táblás tetőfedő rendszerhez, egyenes kivitelben, színes műanyagbevonatú horganyzott acéllemezből, 45-65 cm kiterített szélességgel, LINDAB Seamline FOP szegély tűzihorganyzott acél + Classic matt bevonat, standard színben, 0,5 mm vtg., kiterített szélesség: 601-650 mm</t>
  </si>
  <si>
    <t>43-003-8.2.1-0993246</t>
  </si>
  <si>
    <t>Ablak- vagy szemöldökpárkány színes műanyagbevonatú horganyzott acéllemezből, 50 cm kiterített szélességig, LINDAB Seamline FOP szegély tűzihorganyzott acél + Classic bevonat, standard színben, 0,5 mm vtg., kiterített szélesség: 201-250 mm</t>
  </si>
  <si>
    <t>43-003-4.1.2.2-0993508</t>
  </si>
  <si>
    <t>Falszegély szerelése keményhéjalású tetőhöz, színes műanyagbevonatú horganyzott acéllemezből, 40 cm kiterített szélességgel, LINDAB Seamline FOP szalag tűzihorganyzott acél + Classic bevonat, standard színben, 0,5 mm vtg., kiterített szélesség: 351-400 mm</t>
  </si>
  <si>
    <t>43-003-10.1.2.2-0993255</t>
  </si>
  <si>
    <t>Kétvízorros falfedés, egyenesvonalú kivitelben, színes műanyagbevonatú horganyzott acéllemezből, 51-100 cm kiterített szélességig, LINDAB Seamline FOP szegély tűzihorganyzott acél + Classic bevonat, standard színben, 0,5 mm vtg., kiterített szélesség: 651-700 mm</t>
  </si>
  <si>
    <t>44</t>
  </si>
  <si>
    <t>Fa- és műanyag szerkezet elhelyezése</t>
  </si>
  <si>
    <t>44-001-1.1.1.1-0131032</t>
  </si>
  <si>
    <t>Fa beltéri nyílászárók elhelyezése, előre kihagyott falnyílásba, utólagos elhelyezéssel, tömítés nélkül, (szerelvényezve, finom beállítással), MDF vagy keményhéjszerkezetes ajtó, 6,00 m kerületig, Beltéri kazettás ajtó, tele lemezelt, egyszárnyú, MDF tokkal, kilincs nélkül, 75x210 cm Konszignáció szerint, konszignációs szám: 7.7.</t>
  </si>
  <si>
    <t>44-001-1.1.1.1-0131034</t>
  </si>
  <si>
    <t>Fa beltéri nyílászárók elhelyezése, előre kihagyott falnyílásba, utólagos elhelyezéssel, tömítés nélkül, (szerelvényezve, finom beállítással), MDF vagy keményhéjszerkezetes ajtó, 6,00 m kerületig, Beltéri kazettás ajtó, tele lemezelt, egyszárnyú, MDF tokkal, kilincs nélkül, 90x210 cm Konszignáció szerint, konszignációs szám: 7.6. és 7.8.</t>
  </si>
  <si>
    <t>44-001-1</t>
  </si>
  <si>
    <t>Schüco műanyag lakás bejárati ajtó oldalvilágítóval, kültéri, egyszárnyú, nyíló 130/240 ötkamrás műanyag 8,4cm szélességgel és 7,6 cm vastagsággal, háromszoros ütközésű profilokkal, EPDM gumi tömítéssel külső oldalon antracit színű, belső oldalon fehér színű 3 rétegű, két légkamrás hőszigetelő üvegezés (4-16-4-16-4) (Uköv =1,15 W/m2K), argongáz töltéssel Konszignáció szerint, konszignációs szám: 7.1.</t>
  </si>
  <si>
    <t>44-001-2</t>
  </si>
  <si>
    <t>Szimmetrikusan nyíló garázsajtó, műanyag, külső falban 180/210 ötkamrás műanyag 8,4cm szélességgel és 7,6 cm vastagsággal, háromszoros ütközésű profilokkal, EPDM gumi tömítéssel külső oldalon antracit színű, belső oldalon fehér színű Konszignáció szerint, konszignációs szám: 7.3.</t>
  </si>
  <si>
    <t>44-001-3</t>
  </si>
  <si>
    <t>Erkélyajtó, toló-bukó, műanyag, külső falban 350/240 hatkamrás műanyag 7,5cm, háromszoros ütközésű profilokkal, EPDM gumi tömítéssel külső oldalon antracit színű, belső oldalon fehér színű beépített redőnytokkal, redőny nélkül szárnyanként min.3db 3D ajtópánt alsórész, acél Üvegezés : 3 rétegű, két légkamrás hőszigetelő üvegezés (4-16-4-16-4) (Uköv =1,15 W/m2K), argongáz töltéssel Konszignáció szerint, konszignációs szám: 7.2.</t>
  </si>
  <si>
    <t>44-001-4</t>
  </si>
  <si>
    <t>Műanyag ablak külső falban 60/120 hatlégkamrás műanyag, háromszoros ütközésű profilokkal, EPDM gumi tömítéssel külső oldalon antracit színű, belső oldalon fehér színű vasalat: szoknyás fém vízvező, színre tokkal megegyező 3 rétegű, két légkamrás hőszigetelő üvegezés (4-16-4-16-4) (Uköv =1,15 W/m2K), argongáz töltéssel Konszignáció szerint, konszignációs szám: 7.12.</t>
  </si>
  <si>
    <t>44-001-5</t>
  </si>
  <si>
    <t>Műanyag sarok ablak külső falban 185/150 sorolt - kétszárnyú, bukó/nyíló, nyíló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töltéssel Konszignáció szerint, konszignációs szám: 7.10.</t>
  </si>
  <si>
    <t>44-001-6</t>
  </si>
  <si>
    <t>Műanyag sarok ablak külső falban 125/150 sorolt - egyszárnyú, fix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töltéssel Konszignáció szerint, konszignációs szám: 7.11.</t>
  </si>
  <si>
    <t>44-001-7</t>
  </si>
  <si>
    <t>Műanyag ablak külső falban 120/150 kétszárnyú, bukó/nyíló; nyíló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töltéssel Konszignáció szerint, konszignációs szám: 7.9.</t>
  </si>
  <si>
    <t>44-001-8</t>
  </si>
  <si>
    <t>Műanyag ablak külső falban 60/60 egyszárnyú, bukó/nyíló hatlégkamrás műanyag, háromszoros ütközésű profilokkal, EPDM gumi tömítéssel külső oldalon antracit színű, belső oldalon fehér színű vasalat: szoknyás fém vízvező, színre tokkal megegyező 3 rétegű, két légkamrás hőszigetelő üvegezés (4-16-4-16-4) (Uköv =1,15 W/m2K), argongáz töltéssel Konszignáció szerint, konszignációs szám: 7.13.</t>
  </si>
  <si>
    <t>44-001-9</t>
  </si>
  <si>
    <t>Műanyag ablak külső falban 155/240 sorolt - egyszárnyú, fix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 Konszignáció szerint, konszignációs szám: 7.16.</t>
  </si>
  <si>
    <t>44-001-10</t>
  </si>
  <si>
    <t>Műanyag ablak külső falban, 100/240 egyszárnyú, bukó/nyíló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töltéssel Konszignáció szerint, konszignációs szám: 7.14.</t>
  </si>
  <si>
    <t>44-001-11</t>
  </si>
  <si>
    <t>Műanyag ablak külső falban, 90/60, egyszárnyú, bukó hatlégkamrás műanyag, háromszoros ütközésű profilokkal, EPDM gumi tömítéssel külső oldalon antracit színű, belső oldalon fehér színű vasalat: szoknyás fém vízvező, színre tokkal megegyező 3 rétegű, két légkamrás hőszigetelő üvegezés (4-16-4-16-4) (Uköv =1,15 W/m2K), argongáz töltéssel Konszignáció szerint, konszignációs szám: 7.17.</t>
  </si>
  <si>
    <t>44-001-12</t>
  </si>
  <si>
    <t>Fakro LWF lehajtható padláslétra, 60/120 cm, lefelé nyíló 3 részes összecsukható padlásfeljáró lépcső hőszigetelt ajtólappal, fém kapaszkodóval csúszásgátló lépcsőfokokkal és papucsokkal rendszerhez tartozó típusvasalatokkal LXW kiegészítő ajtóval szintmagasság : 2,80 m</t>
  </si>
  <si>
    <t>44-001-13</t>
  </si>
  <si>
    <t xml:space="preserve">Műanyagborítású keményhablemez könyöklő, belső oldalon, nyílászárókhoz </t>
  </si>
  <si>
    <t>44-001-1.1.1.2-0131036</t>
  </si>
  <si>
    <t>Fa beltéri nyílászárók elhelyezése, előre kihagyott falnyílásba, utólagos elhelyezéssel, tömítés nélkül, (szerelvényezve, finom beállítással), MDF vagy keményhéjszerkezetes ajtó, 6,01-10,00 m kerület között, Beltéri kazettás ajtó, tele lemezelt, egyszárnyú, MDF tokkal, kilincs nélkül, 100x210 cm Konszignáció szerint, konszignációs szám: 7.5.</t>
  </si>
  <si>
    <t>44-001-14</t>
  </si>
  <si>
    <t>Műanyag ablak külső falban, 100/240 egyszárnyú, fix hatlégkamrás műanyag, háromszoros ütközésű profilokkal, EPDM gumi tömítéssel külső oldalon antracit színű, belső oldalon fehér színű vasalat: szoknyás fém vízvező, színre tokkal megegyező beépített redőnytokkal, redőny nélkül 3 rétegű, két légkamrás hőszigetelő üvegezés (4-16-4-16-4) (Uköv =1,15 W/m2K), argongáz töltéssel Konszignáció szerint, konszignációs szám: 7.15.</t>
  </si>
  <si>
    <t>44-041-1.1.2-0146848</t>
  </si>
  <si>
    <t>Fénycsatorna kiépítése, magastetőbe, fogadó-burkolókerettel együtt, profilos tetőfedőanyaghoz, könnyűszerkezetes födém esetén, merev, bővíthető 60-1800 cm távolság áthidalására, VELUX TWR 0K14 típusú fénycsatorna merev csővel 90 - 170 cm távolság áthidalására, ZTR toldócsővel 600 cm-ig bővíthető, Termékkód: TWR 0K14 2010</t>
  </si>
  <si>
    <t>[ÖN] [Konszignáció szerint.]</t>
  </si>
  <si>
    <t>45</t>
  </si>
  <si>
    <t>Fém nyílászáró és épületlakatos szerkezet elhelyezése</t>
  </si>
  <si>
    <t>45-001-3.1-0134752</t>
  </si>
  <si>
    <t>Kiegészítő szerelvények elhelyezése beltéri ajtólapokhoz, Alu körcímkés kilincsgarnitúra, BB vagy PZ előkészítéssel</t>
  </si>
  <si>
    <t>45-003-13.1.2.1-0134851</t>
  </si>
  <si>
    <t>Szekcionált garázskapu szerelése tüzihorganyzott, acél lamellákból, kilincs és zártesttel, duplafalú, hőszigetelt kivitelben, 2250-3000 mm szabad áthajtószélesség között, Hörmann LPU 40 szekcionált garázskapu, 2750x2125mm, 42 mm vastag kapulappal, S-bordás, kívül antracit színű műanyag burkolattal motoros működtetéssel ( Promatic garázskapu hatómű szettel )</t>
  </si>
  <si>
    <t>47</t>
  </si>
  <si>
    <t>Felületképzés</t>
  </si>
  <si>
    <t>47-000-1.99.1.2.1.2-0415512</t>
  </si>
  <si>
    <t>Belső festéseknél felület előkészítése, részmunkák; felület glettelése zsákos kiszerelésű anyagból (alapozóval, sarokvédelemmel), bármilyen padozatú helyiségben, vakolt felületen, 1,5 mm vastagságban tagolt felületen, Baumit FinoBello, gipszes glett, 0-10 mm-es vastagságban, Cikkszám: 951720</t>
  </si>
  <si>
    <t>47-011-15.1.1.2-0148287</t>
  </si>
  <si>
    <t>Diszperziós festés műanyag bázisú vizes-diszperziós  fehér vagy gyárilag színezett festékkel, új vagy régi lekapart, előkészített alapfelületen, vakolaton, két rétegben, tagolt sima felületen, Baumit Divina Classic - fehér színű diszperziós beltéri falfesték, Cikkszám: 956121</t>
  </si>
  <si>
    <t>47-000-3.4.4.2.1-0415517</t>
  </si>
  <si>
    <t>Külső festéseknél felület előkészítése, részmunkák; glettelés, cementbázisu homlokzati glettanyaggal, beton felületen, tagolatlan felületen, Baumit StarContact White glettelés</t>
  </si>
  <si>
    <t>47-031-3.12.2.2-0418751</t>
  </si>
  <si>
    <t>Külső fafelületek lazúrozása, gyalult felületen, oldószeres lazúrral, két rétegben, tagolt felületen, REVCO Wood-Line falazúr, natúr</t>
  </si>
  <si>
    <t>47-031-3.1.2.2-0418771</t>
  </si>
  <si>
    <t>Külső fafelületek alapmázolása, műgyantabázisú vizes diszperziós lazúrokkal, tagolt felületen, REVCO Wood-Line alapozó</t>
  </si>
  <si>
    <t>48</t>
  </si>
  <si>
    <t>Szigetelés</t>
  </si>
  <si>
    <t>48-002-1.1.1.1.1-0099073</t>
  </si>
  <si>
    <t>Talajnedvesség elleni szigetelés; Bitumenes lemez szigetelés aljzatának kellősítése, egy rétegben, vízszintes felületen, oldószeres hideg bitumenmázzal (száraz felületen), ICOPAL SIPLAST PRIMER® Speed SBS oldószeres bitumenes alapozó</t>
  </si>
  <si>
    <t>[ÖN] [Falak alatt és földszinti padozaton.]</t>
  </si>
  <si>
    <t>48-002-1.3.1.2-0099043</t>
  </si>
  <si>
    <t>Talajnedvesség elleni szigetelés; Padlószigetelés, egy rétegben, minimum 4,0 mm vastag elasztomerbitumenes (SBS modifikált vagy SBS/oxidált duo) lemezzel, aljzathoz foltonként vagy sávokban olvasztásos ragasztással, átlapolásoknál teljes felületű hegesztéssel fektetve, VILLAS EO-V 4 F/K Extra, üvegszövet hordozórétegű, 4 mm vastag, SBS-oxid DUO lemez</t>
  </si>
  <si>
    <t>48-007-41.1.1.1.2-0093529</t>
  </si>
  <si>
    <t>Födém; Padló hőszigetelő anyag elhelyezése, vízszintes felületen, aljzatbeton alá, úsztató rétegként, expandált polisztirolhab lemezzel, Austrotherm AT-N100 expandált polisztirol keményhab hőszigetelő lemez, 1000x500x100 mm</t>
  </si>
  <si>
    <t>48-007-41.2.3-0113379</t>
  </si>
  <si>
    <t>Födém; Padló peremszigetelés elhelyezése úsztatott aljzatbeton esetén, extrudált polietilén szigetelő szalaggal, AUSTROTHERM AT-PE sáv 10/100 mm</t>
  </si>
  <si>
    <t>48-007-56.1.3.1-0113544</t>
  </si>
  <si>
    <t>Alátét- és elválasztó rétegek beépítése, védőlemez-, műanyagfátyol-, fólia vagy műanyagfilc egy rétegben, átlapolással, rögzítés nélkül, padló, födém szigeteléseknél, vízszintes felületen, AUSTROTHERM polietilén fólia, 0,09 mm vastagságú, 2 m szélességű</t>
  </si>
  <si>
    <t>48-010-1.1.2.2-0113315</t>
  </si>
  <si>
    <t>Homlokzati hőszigetelés, üvegszövetháló-erősítéssel,(mechanikai rögzítés, felületi zárás valamint kiegészítő profilok külön tételben szerepelnek), egyenes él-képzésű, normál homlokzati EPS hőszigetelő lapokkal, ragasztóporból képzett ragasztóba, tagolt sík, függőleges falon, 20 cm Baumit ProTherm EPS hőszigetelés, ragasztva, dübelezve, rendszer szerint, Baumit StarTex erősítő háló Baumit StarContact White ragasztáshoz, tapaszoláshoz és üvegszövet háló beágyazáshoz</t>
  </si>
  <si>
    <t>48-007-41.1.2.1-0090642</t>
  </si>
  <si>
    <t>Födém; Padló hőszigetelő anyag elhelyezése, vízszintes felületen, párnafák vagy álpadló tartószerkezet közé, szálas szigetelő anyaggal (üveggyapot, kőzetgyapot), ISOVER AKUPLAT 10x2 200 mm üveggyapot hőszigetelő lemez λ↓D =0,037 (W/mK)</t>
  </si>
  <si>
    <t>48-007-41.1.3.1</t>
  </si>
  <si>
    <t>Födém; Padló hőszigetelő anyag elhelyezése, vízszintes felületen, párnafák alá, szálas szigetelőanyaggal (üveggyapot, kőzetgyapot) 2*5 cm ISOVER Akusto üveggyapot lemez, hő és hangszigetelés (fajsúly:11 kg/m3), 1 rtg. Solflex hőtükrös párazáró fólia</t>
  </si>
  <si>
    <t>48-002-1.4.1.1</t>
  </si>
  <si>
    <t xml:space="preserve">Talajnedvesség elleni szigetelés; Lábazatszigetelés terepcsatlakozás felett 30 cm magasságig felvezetve, egy rétegben, minimum 4,0 mm vastag oxidált bitumenes lemezzel, az aljzathoz teljes felületű lángolvasztásos ragasztással,az átlapolásoknál teljes felületű hegesztéssel fektetve, Villas Villox O-V 4 T/K bitumenes vastaglemez talajnedvesség elleni szigetelés 1 réteg 4mm SBS modifikált bitumenes lemez </t>
  </si>
  <si>
    <t>48-007-21.1.1.2</t>
  </si>
  <si>
    <t>Külső fal; Homlokzati fal hő- és hangszigetelése, falazott vagy monolit vasbeton szerkezeten, függőleges felületen, (rögzítés, vakolás külön tételben) , méretstabil expandált polisztirolhab lemezzel, 10+10 cm Baumit ProTherm EPS hőszigetelés, keresztirányú fenyőfa stáflizás között, ragasztva, dübelezve</t>
  </si>
  <si>
    <t>48-010-1.5.2.2</t>
  </si>
  <si>
    <t>Homlokzati hőszigetelés, üvegszövetháló-erősítéssel,(mechanikai rögzítés, felületi zárás valamint kiegészítő profilok külön tételben szerepelnek), lépcsős él-képzésű, érdesített XPS hőszigetelő lapokkal, ragasztóporból képzett ragasztóba, tagolt sík, függőleges falon 15 cm Baumit XPS zártcellás hőszigetelés, ragasztva, rendszer szerint</t>
  </si>
  <si>
    <t>48-005-1.90.1</t>
  </si>
  <si>
    <t>Csapadékvíz elleni szigetelés; Tetőszigetelő rendszer készítése SIKAPLAN-15G műanyag szigetelő lemezzel, rendszer szerint S-Glass Fleece üvegfátyol elválasztó filc réteggel</t>
  </si>
  <si>
    <t>48-007-51.1.1-0118004</t>
  </si>
  <si>
    <t>Hőhidak hőszigetelése; bentmaradó zsaluzatként alkalmazva, extrudált polisztirolhab lemezzel,  XPS extrudált polisztirolhab lemez, 1250x600x50 mm</t>
  </si>
  <si>
    <t>48-010-1.1.2.2-0113305</t>
  </si>
  <si>
    <t>Homlokzati hőszigetelés, üvegszövetháló-erősítéssel,(mechanikai rögzítés, felületi zárás valamint kiegészítő profilok külön tételben szerepelnek), egyenes él-képzésű, normál homlokzati EPS hőszigetelő lapokkal, ragasztóporból képzett ragasztóba, tagolt sík, függőleges falon, Baumit ProTherm EPS  homlokzati hőszigetelő lemez,1000x500x50 mm</t>
  </si>
  <si>
    <t>[Homlokzati nyílászárók kávájába ragasztva.]</t>
  </si>
  <si>
    <t>48-007-41.1.2.1-0092046</t>
  </si>
  <si>
    <t>Födém; Padló hőszigetelő anyag elhelyezése, vízszintes felületen, párnafák vagy álpadló tartószerkezet közé, szálas szigetelő anyaggal (üveggyapot, kőzetgyapot), ROCKWOOL Airrock LD kőzetgyapot lemez 100 mm</t>
  </si>
  <si>
    <t>48-007-41.1.2.1-0092049</t>
  </si>
  <si>
    <t>Födém; Padló hőszigetelő anyag elhelyezése, vízszintes felületen, párnafák vagy álpadló tartószerkezet közé, szálas szigetelő anyaggal (üveggyapot, kőzetgyapot), ROCKWOOL Airrock LD kőzetgyapot lemez 150 mm</t>
  </si>
  <si>
    <t>62</t>
  </si>
  <si>
    <t>Kőburkolat készítése</t>
  </si>
  <si>
    <t>62-002-1.4.2-0619060</t>
  </si>
  <si>
    <t>Kiemelt szegély készítése, alapárok kiemelésével, beton alapgerendával és megtámasztással, hézagolással, előregyártott szegélykőből vagy cölöpökből, 100 cm hosszú elemekből, LEIER Quartz kerti szegélykő, 100x5x25 cm, Szürke, Cikkszám: HUTX5164 C12/15 - XN(H) földnedves kavicsbeton keverék CEM 32,5 pc. D↓max = 16 mm, m = 6,3 finomsági modulussal</t>
  </si>
  <si>
    <t>62-003-6-0130212</t>
  </si>
  <si>
    <t>Térburkolathoz fagyálló, teherhordó alap készítése, 20 cm vastagságban, Különleges zúzottkő dolomit, KZ 2/4, KŐKA, Iszkaszentgyörgy</t>
  </si>
  <si>
    <t>62-003-8.1-0613900</t>
  </si>
  <si>
    <t>Tér- vagy járdaburkolat készítése, beton burkolókőből soros, halszálka, parketta vagy kazettás kötésben, homokágyazatba fektetve, 10x20x4, 10x20x5, 10x20x6, 10x20x8 cm-es méretű idomkővel, LEIER Piazza 10x20x6 cm, szürke, N+F , Cikkszám: HUTJH4362</t>
  </si>
  <si>
    <t>62-001-1</t>
  </si>
  <si>
    <t>Kulé kavics terítés épület mellé, 24-40</t>
  </si>
  <si>
    <t>Összesen (HUF)</t>
  </si>
  <si>
    <t>4+4 lakásos társasház - 2. ÜTEM - 7. LAKÁS</t>
  </si>
  <si>
    <t>9700 Szombathely, Szőllősi sétány</t>
  </si>
  <si>
    <t>Hrsz: 8665/1</t>
  </si>
  <si>
    <t>Költségvetés főösszesítő</t>
  </si>
  <si>
    <t>1 Építmény közvetlen költségei</t>
  </si>
  <si>
    <t>2.1 ÁFA vetítési alap</t>
  </si>
  <si>
    <t>2.2 ÁFA</t>
  </si>
  <si>
    <t>3 A munka ára (HUF)</t>
  </si>
  <si>
    <t>35-006-3.1</t>
  </si>
  <si>
    <t>Kéményseprőjárda, 30 cm széles állványpallóból, fa távtartókra felszerelve</t>
  </si>
  <si>
    <r>
      <rPr>
        <sz val="10"/>
        <rFont val="Calibri"/>
        <family val="2"/>
        <charset val="238"/>
      </rPr>
      <t>[</t>
    </r>
    <r>
      <rPr>
        <sz val="10"/>
        <rFont val="Times New Roman"/>
        <charset val="1"/>
      </rPr>
      <t>Padlástérben járható felület készítése.]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</si>
</sst>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1"/>
    </font>
    <font>
      <b/>
      <sz val="10"/>
      <name val="Times New Roman"/>
      <charset val="1"/>
    </font>
    <font>
      <b/>
      <sz val="10"/>
      <name val="Times New Roman"/>
      <charset val="1"/>
    </font>
    <font>
      <sz val="10"/>
      <name val="Times New Roman"/>
      <charset val="1"/>
    </font>
    <font>
      <b/>
      <sz val="10"/>
      <name val="Times New Roman"/>
      <charset val="1"/>
    </font>
    <font>
      <sz val="10"/>
      <name val="Times New Roman"/>
      <charset val="1"/>
    </font>
    <font>
      <b/>
      <sz val="11"/>
      <name val="Times New Roman"/>
      <charset val="1"/>
    </font>
    <font>
      <b/>
      <sz val="10"/>
      <name val="Times New Roman"/>
      <charset val="1"/>
    </font>
    <font>
      <b/>
      <sz val="14"/>
      <name val="Times New Roman"/>
      <charset val="1"/>
    </font>
    <font>
      <sz val="10"/>
      <name val="Times New Roman"/>
      <charset val="1"/>
    </font>
    <font>
      <sz val="10"/>
      <name val="Times New Roman"/>
      <charset val="1"/>
    </font>
    <font>
      <b/>
      <sz val="11"/>
      <name val="Times New Roman"/>
      <charset val="1"/>
    </font>
    <font>
      <sz val="10"/>
      <name val="Calibri"/>
      <family val="2"/>
      <charset val="238"/>
    </font>
    <font>
      <sz val="10"/>
      <name val="Times New Roman"/>
      <family val="1"/>
      <charset val="238"/>
    </font>
    <font>
      <sz val="10"/>
      <color theme="1"/>
      <name val="Times New Roman CE"/>
      <charset val="238"/>
    </font>
  </fonts>
  <fills count="3">
    <fill>
      <patternFill patternType="none"/>
    </fill>
    <fill>
      <patternFill patternType="gray125"/>
    </fill>
    <fill>
      <patternFill patternType="solid">
        <fgColor indexed="22"/>
        <bgColor indexed="22"/>
      </patternFill>
    </fill>
  </fills>
  <borders count="4">
    <border>
      <left/>
      <right/>
      <top/>
      <bottom/>
      <diagonal/>
    </border>
    <border>
      <left style="thin">
        <color indexed="64"/>
      </left>
      <right style="thin">
        <color indexed="64"/>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22"/>
      </right>
      <top style="thin">
        <color indexed="22"/>
      </top>
      <bottom style="thin">
        <color indexed="8"/>
      </bottom>
      <diagonal/>
    </border>
  </borders>
  <cellStyleXfs count="1">
    <xf numFmtId="0" fontId="0" fillId="0" borderId="0" applyNumberFormat="0" applyFill="0" applyBorder="0" applyAlignment="0" applyProtection="0"/>
  </cellStyleXfs>
  <cellXfs count="14">
    <xf numFmtId="0" fontId="0" fillId="0" borderId="0" xfId="0"/>
    <xf numFmtId="0" fontId="1" fillId="2" borderId="1" xfId="0" applyFont="1" applyFill="1" applyBorder="1" applyAlignment="1" applyProtection="1">
      <alignment horizontal="left" vertical="top" wrapText="1"/>
    </xf>
    <xf numFmtId="0" fontId="2" fillId="2" borderId="1"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5" fillId="0" borderId="0" xfId="0" applyFont="1" applyFill="1" applyBorder="1" applyAlignment="1" applyProtection="1">
      <alignment horizontal="right" vertical="top" wrapText="1"/>
    </xf>
    <xf numFmtId="0" fontId="6" fillId="0" borderId="2" xfId="0" applyFont="1" applyFill="1" applyBorder="1" applyAlignment="1" applyProtection="1">
      <alignment vertical="top" wrapText="1"/>
    </xf>
    <xf numFmtId="0" fontId="7" fillId="0" borderId="2" xfId="0" applyFont="1" applyFill="1" applyBorder="1" applyAlignment="1" applyProtection="1">
      <alignment vertical="top" wrapText="1"/>
    </xf>
    <xf numFmtId="10" fontId="9" fillId="0" borderId="3" xfId="0" applyNumberFormat="1" applyFont="1" applyFill="1" applyBorder="1" applyAlignment="1" applyProtection="1">
      <alignment horizontal="right" vertical="top" wrapText="1"/>
    </xf>
    <xf numFmtId="49" fontId="14" fillId="0" borderId="0" xfId="0" applyNumberFormat="1" applyFont="1" applyAlignment="1">
      <alignment vertical="top" wrapText="1"/>
    </xf>
    <xf numFmtId="0" fontId="13" fillId="0" borderId="0" xfId="0" applyFont="1" applyFill="1" applyBorder="1" applyAlignment="1" applyProtection="1">
      <alignment horizontal="right" vertical="top" wrapText="1"/>
    </xf>
    <xf numFmtId="0" fontId="11" fillId="0" borderId="2"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8" fillId="0" borderId="3" xfId="0" applyFont="1" applyFill="1" applyBorder="1" applyAlignment="1" applyProtection="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2"/>
  <sheetViews>
    <sheetView workbookViewId="0">
      <selection activeCell="B23" sqref="B23"/>
    </sheetView>
  </sheetViews>
  <sheetFormatPr defaultRowHeight="12.75" x14ac:dyDescent="0.2"/>
  <cols>
    <col min="1" max="1" width="47.28515625" customWidth="1"/>
    <col min="2" max="2" width="11.85546875" customWidth="1"/>
    <col min="3" max="4" width="15.42578125" customWidth="1"/>
  </cols>
  <sheetData>
    <row r="1" spans="1:4" x14ac:dyDescent="0.2">
      <c r="A1" s="4" t="s">
        <v>324</v>
      </c>
      <c r="C1" s="4"/>
    </row>
    <row r="2" spans="1:4" x14ac:dyDescent="0.2">
      <c r="A2" s="4" t="s">
        <v>325</v>
      </c>
    </row>
    <row r="3" spans="1:4" x14ac:dyDescent="0.2">
      <c r="A3" s="4" t="s">
        <v>326</v>
      </c>
    </row>
    <row r="5" spans="1:4" x14ac:dyDescent="0.2">
      <c r="C5" s="3"/>
    </row>
    <row r="7" spans="1:4" ht="18.75" x14ac:dyDescent="0.2">
      <c r="A7" s="13" t="s">
        <v>327</v>
      </c>
      <c r="B7" s="13"/>
      <c r="C7" s="13"/>
      <c r="D7" s="13"/>
    </row>
    <row r="8" spans="1:4" x14ac:dyDescent="0.2">
      <c r="A8" s="1" t="s">
        <v>1</v>
      </c>
      <c r="B8" s="2"/>
      <c r="C8" s="2" t="s">
        <v>2</v>
      </c>
      <c r="D8" s="2" t="s">
        <v>3</v>
      </c>
    </row>
    <row r="9" spans="1:4" x14ac:dyDescent="0.2">
      <c r="A9" s="3" t="s">
        <v>328</v>
      </c>
      <c r="C9" s="4">
        <f>'Munkanem összesítő'!C20</f>
        <v>0</v>
      </c>
      <c r="D9" s="4">
        <f>'Munkanem összesítő'!D20</f>
        <v>0</v>
      </c>
    </row>
    <row r="10" spans="1:4" x14ac:dyDescent="0.2">
      <c r="A10" s="3" t="s">
        <v>329</v>
      </c>
      <c r="C10" s="12">
        <f>ROUND(C9+D9,0)</f>
        <v>0</v>
      </c>
      <c r="D10" s="12"/>
    </row>
    <row r="11" spans="1:4" x14ac:dyDescent="0.2">
      <c r="A11" s="3" t="s">
        <v>330</v>
      </c>
      <c r="B11" s="8">
        <v>0</v>
      </c>
      <c r="C11" s="12">
        <f>ROUND(C10*B11,0)</f>
        <v>0</v>
      </c>
      <c r="D11" s="12"/>
    </row>
    <row r="12" spans="1:4" s="6" customFormat="1" ht="14.25" x14ac:dyDescent="0.2">
      <c r="A12" s="6" t="s">
        <v>331</v>
      </c>
      <c r="C12" s="11">
        <f>ROUND(C11+C10,0)</f>
        <v>0</v>
      </c>
      <c r="D12" s="11"/>
    </row>
  </sheetData>
  <mergeCells count="4">
    <mergeCell ref="C12:D12"/>
    <mergeCell ref="C11:D11"/>
    <mergeCell ref="C10:D10"/>
    <mergeCell ref="A7:D7"/>
  </mergeCells>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38.25" x14ac:dyDescent="0.2">
      <c r="A2" s="3">
        <v>1</v>
      </c>
      <c r="B2" s="4" t="s">
        <v>113</v>
      </c>
      <c r="C2" s="3" t="s">
        <v>114</v>
      </c>
      <c r="D2" s="4">
        <v>462.1</v>
      </c>
      <c r="E2" s="3" t="s">
        <v>17</v>
      </c>
      <c r="F2" s="3"/>
      <c r="G2" s="3"/>
      <c r="H2" s="4">
        <f t="shared" ref="H2:H8" si="0">ROUND(F2*D2,0)</f>
        <v>0</v>
      </c>
      <c r="I2" s="4">
        <f t="shared" ref="I2:I8" si="1">ROUND(G2*D2,0)</f>
        <v>0</v>
      </c>
      <c r="J2" s="5" t="s">
        <v>18</v>
      </c>
    </row>
    <row r="3" spans="1:10" ht="38.25" x14ac:dyDescent="0.2">
      <c r="A3" s="3">
        <v>2</v>
      </c>
      <c r="B3" s="4" t="s">
        <v>115</v>
      </c>
      <c r="C3" s="3" t="s">
        <v>116</v>
      </c>
      <c r="D3" s="4">
        <v>145.83000000000001</v>
      </c>
      <c r="E3" s="3" t="s">
        <v>17</v>
      </c>
      <c r="F3" s="3"/>
      <c r="G3" s="3"/>
      <c r="H3" s="4">
        <f t="shared" si="0"/>
        <v>0</v>
      </c>
      <c r="I3" s="4">
        <f t="shared" si="1"/>
        <v>0</v>
      </c>
      <c r="J3" s="5" t="s">
        <v>18</v>
      </c>
    </row>
    <row r="4" spans="1:10" ht="63.75" x14ac:dyDescent="0.2">
      <c r="A4" s="3">
        <v>3</v>
      </c>
      <c r="B4" s="4" t="s">
        <v>117</v>
      </c>
      <c r="C4" s="3" t="s">
        <v>118</v>
      </c>
      <c r="D4" s="4">
        <v>452.34</v>
      </c>
      <c r="E4" s="3" t="s">
        <v>17</v>
      </c>
      <c r="F4" s="3"/>
      <c r="G4" s="3"/>
      <c r="H4" s="4">
        <f t="shared" si="0"/>
        <v>0</v>
      </c>
      <c r="I4" s="4">
        <f t="shared" si="1"/>
        <v>0</v>
      </c>
      <c r="J4" s="5"/>
    </row>
    <row r="5" spans="1:10" ht="76.5" x14ac:dyDescent="0.2">
      <c r="A5" s="3">
        <v>4</v>
      </c>
      <c r="B5" s="4" t="s">
        <v>119</v>
      </c>
      <c r="C5" s="3" t="s">
        <v>120</v>
      </c>
      <c r="D5" s="4">
        <v>409.8</v>
      </c>
      <c r="E5" s="3" t="s">
        <v>17</v>
      </c>
      <c r="F5" s="3"/>
      <c r="G5" s="3"/>
      <c r="H5" s="4">
        <f t="shared" si="0"/>
        <v>0</v>
      </c>
      <c r="I5" s="4">
        <f t="shared" si="1"/>
        <v>0</v>
      </c>
      <c r="J5" s="5" t="s">
        <v>18</v>
      </c>
    </row>
    <row r="6" spans="1:10" ht="89.25" x14ac:dyDescent="0.2">
      <c r="A6" s="3">
        <v>5</v>
      </c>
      <c r="B6" s="4" t="s">
        <v>121</v>
      </c>
      <c r="C6" s="3" t="s">
        <v>122</v>
      </c>
      <c r="D6" s="4">
        <v>131.02000000000001</v>
      </c>
      <c r="E6" s="3" t="s">
        <v>17</v>
      </c>
      <c r="F6" s="3"/>
      <c r="G6" s="3"/>
      <c r="H6" s="4">
        <f t="shared" si="0"/>
        <v>0</v>
      </c>
      <c r="I6" s="4">
        <f t="shared" si="1"/>
        <v>0</v>
      </c>
      <c r="J6" s="5"/>
    </row>
    <row r="7" spans="1:10" ht="76.5" x14ac:dyDescent="0.2">
      <c r="A7" s="3">
        <v>6</v>
      </c>
      <c r="B7" s="4" t="s">
        <v>123</v>
      </c>
      <c r="C7" s="3" t="s">
        <v>124</v>
      </c>
      <c r="D7" s="4">
        <v>14.81</v>
      </c>
      <c r="E7" s="3" t="s">
        <v>17</v>
      </c>
      <c r="F7" s="3"/>
      <c r="G7" s="3"/>
      <c r="H7" s="4">
        <f t="shared" si="0"/>
        <v>0</v>
      </c>
      <c r="I7" s="4">
        <f t="shared" si="1"/>
        <v>0</v>
      </c>
      <c r="J7" s="5" t="s">
        <v>18</v>
      </c>
    </row>
    <row r="8" spans="1:10" ht="76.5" x14ac:dyDescent="0.2">
      <c r="A8" s="3">
        <v>7</v>
      </c>
      <c r="B8" s="4" t="s">
        <v>125</v>
      </c>
      <c r="C8" s="3" t="s">
        <v>126</v>
      </c>
      <c r="D8" s="4">
        <v>9.75</v>
      </c>
      <c r="E8" s="3" t="s">
        <v>17</v>
      </c>
      <c r="F8" s="3"/>
      <c r="G8" s="3"/>
      <c r="H8" s="4">
        <f t="shared" si="0"/>
        <v>0</v>
      </c>
      <c r="I8" s="4">
        <f t="shared" si="1"/>
        <v>0</v>
      </c>
      <c r="J8" s="5" t="s">
        <v>18</v>
      </c>
    </row>
    <row r="9" spans="1:10" s="6" customFormat="1" ht="14.25" x14ac:dyDescent="0.2">
      <c r="C9" s="6" t="s">
        <v>25</v>
      </c>
      <c r="H9" s="7">
        <f>ROUND(SUM(H2:H8),0)</f>
        <v>0</v>
      </c>
      <c r="I9" s="7">
        <f>ROUND(SUM(I2:I8),0)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Vakolás és rabicolás</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51" x14ac:dyDescent="0.2">
      <c r="A2" s="3">
        <v>1</v>
      </c>
      <c r="B2" s="4" t="s">
        <v>129</v>
      </c>
      <c r="C2" s="3" t="s">
        <v>130</v>
      </c>
      <c r="D2" s="4">
        <v>6.96</v>
      </c>
      <c r="E2" s="3" t="s">
        <v>94</v>
      </c>
      <c r="F2" s="3"/>
      <c r="G2" s="3"/>
      <c r="H2" s="4">
        <f>ROUND(F2*D2,0)</f>
        <v>0</v>
      </c>
      <c r="I2" s="4">
        <f>ROUND(G2*D2,0)</f>
        <v>0</v>
      </c>
      <c r="J2" s="5"/>
    </row>
    <row r="3" spans="1:10" s="6" customFormat="1" ht="14.25" x14ac:dyDescent="0.2">
      <c r="C3" s="6" t="s">
        <v>25</v>
      </c>
      <c r="H3" s="7">
        <f>ROUND(SUM(H2:H2),0)</f>
        <v>0</v>
      </c>
      <c r="I3" s="7">
        <f>ROUND(SUM(I2:I2),0)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Égéstermék-elvezető berendezések</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27.5" x14ac:dyDescent="0.2">
      <c r="A2" s="3">
        <v>1</v>
      </c>
      <c r="B2" s="4" t="s">
        <v>133</v>
      </c>
      <c r="C2" s="3" t="s">
        <v>134</v>
      </c>
      <c r="D2" s="4">
        <v>117.11</v>
      </c>
      <c r="E2" s="3" t="s">
        <v>17</v>
      </c>
      <c r="F2" s="3"/>
      <c r="G2" s="3"/>
      <c r="H2" s="4">
        <f>ROUND(F2*D2,0)</f>
        <v>0</v>
      </c>
      <c r="I2" s="4">
        <f>ROUND(G2*D2,0)</f>
        <v>0</v>
      </c>
      <c r="J2" s="5"/>
    </row>
    <row r="3" spans="1:10" ht="127.5" x14ac:dyDescent="0.2">
      <c r="A3" s="3">
        <v>2</v>
      </c>
      <c r="B3" s="4" t="s">
        <v>133</v>
      </c>
      <c r="C3" s="3" t="s">
        <v>135</v>
      </c>
      <c r="D3" s="4">
        <v>13.16</v>
      </c>
      <c r="E3" s="3" t="s">
        <v>17</v>
      </c>
      <c r="F3" s="3"/>
      <c r="G3" s="3"/>
      <c r="H3" s="4">
        <f>ROUND(F3*D3,0)</f>
        <v>0</v>
      </c>
      <c r="I3" s="4">
        <f>ROUND(G3*D3,0)</f>
        <v>0</v>
      </c>
      <c r="J3" s="5"/>
    </row>
    <row r="4" spans="1:10" ht="51" x14ac:dyDescent="0.2">
      <c r="A4" s="3">
        <v>3</v>
      </c>
      <c r="B4" s="4" t="s">
        <v>136</v>
      </c>
      <c r="C4" s="3" t="s">
        <v>137</v>
      </c>
      <c r="D4" s="4">
        <v>3.12</v>
      </c>
      <c r="E4" s="3" t="s">
        <v>17</v>
      </c>
      <c r="F4" s="3"/>
      <c r="G4" s="3"/>
      <c r="H4" s="4">
        <f>ROUND(F4*D4,0)</f>
        <v>0</v>
      </c>
      <c r="I4" s="4">
        <f>ROUND(G4*D4,0)</f>
        <v>0</v>
      </c>
      <c r="J4" s="5"/>
    </row>
    <row r="5" spans="1:10" ht="114.75" x14ac:dyDescent="0.2">
      <c r="A5" s="3">
        <v>4</v>
      </c>
      <c r="B5" s="4" t="s">
        <v>138</v>
      </c>
      <c r="C5" s="3" t="s">
        <v>139</v>
      </c>
      <c r="D5" s="4">
        <v>29.75</v>
      </c>
      <c r="E5" s="3" t="s">
        <v>17</v>
      </c>
      <c r="F5" s="3"/>
      <c r="G5" s="3"/>
      <c r="H5" s="4">
        <f>ROUND(F5*D5,0)</f>
        <v>0</v>
      </c>
      <c r="I5" s="4">
        <f>ROUND(G5*D5,0)</f>
        <v>0</v>
      </c>
      <c r="J5" s="5" t="s">
        <v>18</v>
      </c>
    </row>
    <row r="6" spans="1:10" s="6" customFormat="1" ht="14.25" x14ac:dyDescent="0.2">
      <c r="C6" s="6" t="s">
        <v>25</v>
      </c>
      <c r="H6" s="7">
        <f>ROUND(SUM(H2:H5),0)</f>
        <v>0</v>
      </c>
      <c r="I6" s="7">
        <f>ROUND(SUM(I2:I5),0)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Szárazépítés</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7"/>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89.25" x14ac:dyDescent="0.2">
      <c r="A2" s="3">
        <v>1</v>
      </c>
      <c r="B2" s="4" t="s">
        <v>142</v>
      </c>
      <c r="C2" s="3" t="s">
        <v>143</v>
      </c>
      <c r="D2" s="4">
        <v>210.5</v>
      </c>
      <c r="E2" s="3" t="s">
        <v>17</v>
      </c>
      <c r="F2" s="3"/>
      <c r="G2" s="3"/>
      <c r="H2" s="4">
        <f t="shared" ref="H2:H16" si="0">ROUND(F2*D2,0)</f>
        <v>0</v>
      </c>
      <c r="I2" s="4">
        <f t="shared" ref="I2:I16" si="1">ROUND(G2*D2,0)</f>
        <v>0</v>
      </c>
      <c r="J2" s="5" t="s">
        <v>18</v>
      </c>
    </row>
    <row r="3" spans="1:10" ht="89.25" x14ac:dyDescent="0.2">
      <c r="A3" s="3">
        <v>2</v>
      </c>
      <c r="B3" s="4" t="s">
        <v>144</v>
      </c>
      <c r="C3" s="3" t="s">
        <v>145</v>
      </c>
      <c r="D3" s="4">
        <v>12</v>
      </c>
      <c r="E3" s="3" t="s">
        <v>94</v>
      </c>
      <c r="F3" s="3"/>
      <c r="G3" s="3"/>
      <c r="H3" s="4">
        <f t="shared" si="0"/>
        <v>0</v>
      </c>
      <c r="I3" s="4">
        <f t="shared" si="1"/>
        <v>0</v>
      </c>
      <c r="J3" s="5" t="s">
        <v>18</v>
      </c>
    </row>
    <row r="4" spans="1:10" ht="76.5" x14ac:dyDescent="0.2">
      <c r="A4" s="3">
        <v>3</v>
      </c>
      <c r="B4" s="4" t="s">
        <v>146</v>
      </c>
      <c r="C4" s="3" t="s">
        <v>147</v>
      </c>
      <c r="D4" s="4">
        <v>26.3</v>
      </c>
      <c r="E4" s="3" t="s">
        <v>94</v>
      </c>
      <c r="F4" s="3"/>
      <c r="G4" s="3"/>
      <c r="H4" s="4">
        <f t="shared" si="0"/>
        <v>0</v>
      </c>
      <c r="I4" s="4">
        <f t="shared" si="1"/>
        <v>0</v>
      </c>
      <c r="J4" s="5" t="s">
        <v>18</v>
      </c>
    </row>
    <row r="5" spans="1:10" ht="76.5" x14ac:dyDescent="0.2">
      <c r="A5" s="3">
        <v>4</v>
      </c>
      <c r="B5" s="4" t="s">
        <v>148</v>
      </c>
      <c r="C5" s="3" t="s">
        <v>149</v>
      </c>
      <c r="D5" s="4">
        <v>3</v>
      </c>
      <c r="E5" s="3" t="s">
        <v>41</v>
      </c>
      <c r="F5" s="3"/>
      <c r="G5" s="3"/>
      <c r="H5" s="4">
        <f t="shared" si="0"/>
        <v>0</v>
      </c>
      <c r="I5" s="4">
        <f t="shared" si="1"/>
        <v>0</v>
      </c>
      <c r="J5" s="5" t="s">
        <v>18</v>
      </c>
    </row>
    <row r="6" spans="1:10" ht="76.5" x14ac:dyDescent="0.2">
      <c r="A6" s="3">
        <v>5</v>
      </c>
      <c r="B6" s="4" t="s">
        <v>150</v>
      </c>
      <c r="C6" s="3" t="s">
        <v>151</v>
      </c>
      <c r="D6" s="4">
        <v>2</v>
      </c>
      <c r="E6" s="3" t="s">
        <v>41</v>
      </c>
      <c r="F6" s="3"/>
      <c r="G6" s="3"/>
      <c r="H6" s="4">
        <f t="shared" si="0"/>
        <v>0</v>
      </c>
      <c r="I6" s="4">
        <f t="shared" si="1"/>
        <v>0</v>
      </c>
      <c r="J6" s="5" t="s">
        <v>18</v>
      </c>
    </row>
    <row r="7" spans="1:10" ht="51" x14ac:dyDescent="0.2">
      <c r="A7" s="3">
        <v>6</v>
      </c>
      <c r="B7" s="4" t="s">
        <v>152</v>
      </c>
      <c r="C7" s="3" t="s">
        <v>153</v>
      </c>
      <c r="D7" s="4">
        <v>214</v>
      </c>
      <c r="E7" s="3" t="s">
        <v>41</v>
      </c>
      <c r="F7" s="3"/>
      <c r="G7" s="3"/>
      <c r="H7" s="4">
        <f t="shared" si="0"/>
        <v>0</v>
      </c>
      <c r="I7" s="4">
        <f t="shared" si="1"/>
        <v>0</v>
      </c>
      <c r="J7" s="5" t="s">
        <v>18</v>
      </c>
    </row>
    <row r="8" spans="1:10" ht="63.75" x14ac:dyDescent="0.2">
      <c r="A8" s="3">
        <v>7</v>
      </c>
      <c r="B8" s="4" t="s">
        <v>154</v>
      </c>
      <c r="C8" s="3" t="s">
        <v>155</v>
      </c>
      <c r="D8" s="4">
        <v>825</v>
      </c>
      <c r="E8" s="3" t="s">
        <v>41</v>
      </c>
      <c r="F8" s="3"/>
      <c r="G8" s="3"/>
      <c r="H8" s="4">
        <f t="shared" si="0"/>
        <v>0</v>
      </c>
      <c r="I8" s="4">
        <f t="shared" si="1"/>
        <v>0</v>
      </c>
      <c r="J8" s="5" t="s">
        <v>18</v>
      </c>
    </row>
    <row r="9" spans="1:10" ht="76.5" x14ac:dyDescent="0.2">
      <c r="A9" s="3">
        <v>8</v>
      </c>
      <c r="B9" s="4" t="s">
        <v>156</v>
      </c>
      <c r="C9" s="3" t="s">
        <v>157</v>
      </c>
      <c r="D9" s="4">
        <v>57</v>
      </c>
      <c r="E9" s="3" t="s">
        <v>41</v>
      </c>
      <c r="F9" s="3"/>
      <c r="G9" s="3"/>
      <c r="H9" s="4">
        <f t="shared" si="0"/>
        <v>0</v>
      </c>
      <c r="I9" s="4">
        <f t="shared" si="1"/>
        <v>0</v>
      </c>
      <c r="J9" s="5" t="s">
        <v>18</v>
      </c>
    </row>
    <row r="10" spans="1:10" ht="63.75" x14ac:dyDescent="0.2">
      <c r="A10" s="3">
        <v>9</v>
      </c>
      <c r="B10" s="4" t="s">
        <v>158</v>
      </c>
      <c r="C10" s="3" t="s">
        <v>159</v>
      </c>
      <c r="D10" s="4">
        <v>50.2</v>
      </c>
      <c r="E10" s="3" t="s">
        <v>94</v>
      </c>
      <c r="F10" s="3"/>
      <c r="G10" s="3"/>
      <c r="H10" s="4">
        <f t="shared" si="0"/>
        <v>0</v>
      </c>
      <c r="I10" s="4">
        <f t="shared" si="1"/>
        <v>0</v>
      </c>
      <c r="J10" s="5" t="s">
        <v>18</v>
      </c>
    </row>
    <row r="11" spans="1:10" ht="63.75" x14ac:dyDescent="0.2">
      <c r="A11" s="3">
        <v>10</v>
      </c>
      <c r="B11" s="4" t="s">
        <v>160</v>
      </c>
      <c r="C11" s="3" t="s">
        <v>161</v>
      </c>
      <c r="D11" s="4">
        <v>50.2</v>
      </c>
      <c r="E11" s="3" t="s">
        <v>94</v>
      </c>
      <c r="F11" s="3"/>
      <c r="G11" s="3"/>
      <c r="H11" s="4">
        <f t="shared" si="0"/>
        <v>0</v>
      </c>
      <c r="I11" s="4">
        <f t="shared" si="1"/>
        <v>0</v>
      </c>
      <c r="J11" s="5" t="s">
        <v>18</v>
      </c>
    </row>
    <row r="12" spans="1:10" ht="76.5" x14ac:dyDescent="0.2">
      <c r="A12" s="3">
        <v>11</v>
      </c>
      <c r="B12" s="4" t="s">
        <v>162</v>
      </c>
      <c r="C12" s="3" t="s">
        <v>163</v>
      </c>
      <c r="D12" s="4">
        <v>1</v>
      </c>
      <c r="E12" s="3" t="s">
        <v>41</v>
      </c>
      <c r="F12" s="3"/>
      <c r="G12" s="3"/>
      <c r="H12" s="4">
        <f t="shared" si="0"/>
        <v>0</v>
      </c>
      <c r="I12" s="4">
        <f t="shared" si="1"/>
        <v>0</v>
      </c>
      <c r="J12" s="5" t="s">
        <v>18</v>
      </c>
    </row>
    <row r="13" spans="1:10" ht="63.75" x14ac:dyDescent="0.2">
      <c r="A13" s="3">
        <v>12</v>
      </c>
      <c r="B13" s="4" t="s">
        <v>164</v>
      </c>
      <c r="C13" s="3" t="s">
        <v>165</v>
      </c>
      <c r="D13" s="4">
        <v>1</v>
      </c>
      <c r="E13" s="3" t="s">
        <v>41</v>
      </c>
      <c r="F13" s="3"/>
      <c r="G13" s="3"/>
      <c r="H13" s="4">
        <f t="shared" si="0"/>
        <v>0</v>
      </c>
      <c r="I13" s="4">
        <f t="shared" si="1"/>
        <v>0</v>
      </c>
      <c r="J13" s="5" t="s">
        <v>18</v>
      </c>
    </row>
    <row r="14" spans="1:10" ht="76.5" x14ac:dyDescent="0.2">
      <c r="A14" s="3">
        <v>13</v>
      </c>
      <c r="B14" s="4" t="s">
        <v>166</v>
      </c>
      <c r="C14" s="3" t="s">
        <v>167</v>
      </c>
      <c r="D14" s="4">
        <v>1</v>
      </c>
      <c r="E14" s="3" t="s">
        <v>41</v>
      </c>
      <c r="F14" s="3"/>
      <c r="G14" s="3"/>
      <c r="H14" s="4">
        <f t="shared" si="0"/>
        <v>0</v>
      </c>
      <c r="I14" s="4">
        <f t="shared" si="1"/>
        <v>0</v>
      </c>
      <c r="J14" s="5" t="s">
        <v>18</v>
      </c>
    </row>
    <row r="15" spans="1:10" ht="63.75" x14ac:dyDescent="0.2">
      <c r="A15" s="3">
        <v>14</v>
      </c>
      <c r="B15" s="4" t="s">
        <v>168</v>
      </c>
      <c r="C15" s="3" t="s">
        <v>169</v>
      </c>
      <c r="D15" s="4">
        <v>2</v>
      </c>
      <c r="E15" s="3" t="s">
        <v>41</v>
      </c>
      <c r="F15" s="3"/>
      <c r="G15" s="3"/>
      <c r="H15" s="4">
        <f t="shared" si="0"/>
        <v>0</v>
      </c>
      <c r="I15" s="4">
        <f t="shared" si="1"/>
        <v>0</v>
      </c>
      <c r="J15" s="5" t="s">
        <v>18</v>
      </c>
    </row>
    <row r="16" spans="1:10" ht="25.5" x14ac:dyDescent="0.2">
      <c r="A16" s="3">
        <v>15</v>
      </c>
      <c r="B16" s="4" t="s">
        <v>170</v>
      </c>
      <c r="C16" s="3" t="s">
        <v>171</v>
      </c>
      <c r="D16" s="4">
        <v>238</v>
      </c>
      <c r="E16" s="3" t="s">
        <v>41</v>
      </c>
      <c r="F16" s="3"/>
      <c r="G16" s="3"/>
      <c r="H16" s="4">
        <f t="shared" si="0"/>
        <v>0</v>
      </c>
      <c r="I16" s="4">
        <f t="shared" si="1"/>
        <v>0</v>
      </c>
      <c r="J16" s="5"/>
    </row>
    <row r="17" spans="3:9" s="6" customFormat="1" ht="14.25" x14ac:dyDescent="0.2">
      <c r="C17" s="6" t="s">
        <v>25</v>
      </c>
      <c r="H17" s="7">
        <f>ROUND(SUM(H2:H16),0)</f>
        <v>0</v>
      </c>
      <c r="I17" s="7">
        <f>ROUND(SUM(I2:I16),0)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Tetőfedés</oddHead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7"/>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89.25" x14ac:dyDescent="0.2">
      <c r="A2" s="3">
        <v>1</v>
      </c>
      <c r="B2" s="4" t="s">
        <v>174</v>
      </c>
      <c r="C2" s="3" t="s">
        <v>175</v>
      </c>
      <c r="D2" s="4">
        <v>52.3</v>
      </c>
      <c r="E2" s="3" t="s">
        <v>17</v>
      </c>
      <c r="F2" s="3"/>
      <c r="G2" s="3"/>
      <c r="H2" s="4">
        <f t="shared" ref="H2:H16" si="0">ROUND(F2*D2,0)</f>
        <v>0</v>
      </c>
      <c r="I2" s="4">
        <f t="shared" ref="I2:I16" si="1">ROUND(G2*D2,0)</f>
        <v>0</v>
      </c>
      <c r="J2" s="5" t="s">
        <v>18</v>
      </c>
    </row>
    <row r="3" spans="1:10" ht="89.25" x14ac:dyDescent="0.2">
      <c r="A3" s="3">
        <v>2</v>
      </c>
      <c r="B3" s="4" t="s">
        <v>176</v>
      </c>
      <c r="C3" s="3" t="s">
        <v>177</v>
      </c>
      <c r="D3" s="4">
        <v>40.4</v>
      </c>
      <c r="E3" s="3" t="s">
        <v>17</v>
      </c>
      <c r="F3" s="3"/>
      <c r="G3" s="3"/>
      <c r="H3" s="4">
        <f t="shared" si="0"/>
        <v>0</v>
      </c>
      <c r="I3" s="4">
        <f t="shared" si="1"/>
        <v>0</v>
      </c>
      <c r="J3" s="5" t="s">
        <v>18</v>
      </c>
    </row>
    <row r="4" spans="1:10" ht="76.5" x14ac:dyDescent="0.2">
      <c r="A4" s="3">
        <v>3</v>
      </c>
      <c r="B4" s="4" t="s">
        <v>178</v>
      </c>
      <c r="C4" s="3" t="s">
        <v>179</v>
      </c>
      <c r="D4" s="4">
        <v>91.37</v>
      </c>
      <c r="E4" s="3" t="s">
        <v>17</v>
      </c>
      <c r="F4" s="3"/>
      <c r="G4" s="3"/>
      <c r="H4" s="4">
        <f t="shared" si="0"/>
        <v>0</v>
      </c>
      <c r="I4" s="4">
        <f t="shared" si="1"/>
        <v>0</v>
      </c>
      <c r="J4" s="5" t="s">
        <v>18</v>
      </c>
    </row>
    <row r="5" spans="1:10" ht="76.5" x14ac:dyDescent="0.2">
      <c r="A5" s="3">
        <v>4</v>
      </c>
      <c r="B5" s="4" t="s">
        <v>180</v>
      </c>
      <c r="C5" s="3" t="s">
        <v>181</v>
      </c>
      <c r="D5" s="4">
        <v>13.16</v>
      </c>
      <c r="E5" s="3" t="s">
        <v>17</v>
      </c>
      <c r="F5" s="3"/>
      <c r="G5" s="3"/>
      <c r="H5" s="4">
        <f t="shared" si="0"/>
        <v>0</v>
      </c>
      <c r="I5" s="4">
        <f t="shared" si="1"/>
        <v>0</v>
      </c>
      <c r="J5" s="5" t="s">
        <v>18</v>
      </c>
    </row>
    <row r="6" spans="1:10" ht="89.25" x14ac:dyDescent="0.2">
      <c r="A6" s="3">
        <v>5</v>
      </c>
      <c r="B6" s="4" t="s">
        <v>182</v>
      </c>
      <c r="C6" s="3" t="s">
        <v>183</v>
      </c>
      <c r="D6" s="4">
        <v>91.37</v>
      </c>
      <c r="E6" s="3" t="s">
        <v>17</v>
      </c>
      <c r="F6" s="3"/>
      <c r="G6" s="3"/>
      <c r="H6" s="4">
        <f t="shared" si="0"/>
        <v>0</v>
      </c>
      <c r="I6" s="4">
        <f t="shared" si="1"/>
        <v>0</v>
      </c>
      <c r="J6" s="5" t="s">
        <v>18</v>
      </c>
    </row>
    <row r="7" spans="1:10" ht="102" x14ac:dyDescent="0.2">
      <c r="A7" s="3">
        <v>6</v>
      </c>
      <c r="B7" s="4" t="s">
        <v>184</v>
      </c>
      <c r="C7" s="3" t="s">
        <v>185</v>
      </c>
      <c r="D7" s="4">
        <v>52.3</v>
      </c>
      <c r="E7" s="3" t="s">
        <v>17</v>
      </c>
      <c r="F7" s="3"/>
      <c r="G7" s="3"/>
      <c r="H7" s="4">
        <f t="shared" si="0"/>
        <v>0</v>
      </c>
      <c r="I7" s="4">
        <f t="shared" si="1"/>
        <v>0</v>
      </c>
      <c r="J7" s="5" t="s">
        <v>18</v>
      </c>
    </row>
    <row r="8" spans="1:10" ht="102" x14ac:dyDescent="0.2">
      <c r="A8" s="3">
        <v>7</v>
      </c>
      <c r="B8" s="4" t="s">
        <v>186</v>
      </c>
      <c r="C8" s="3" t="s">
        <v>187</v>
      </c>
      <c r="D8" s="4">
        <v>91.37</v>
      </c>
      <c r="E8" s="3" t="s">
        <v>17</v>
      </c>
      <c r="F8" s="3"/>
      <c r="G8" s="3"/>
      <c r="H8" s="4">
        <f t="shared" si="0"/>
        <v>0</v>
      </c>
      <c r="I8" s="4">
        <f t="shared" si="1"/>
        <v>0</v>
      </c>
      <c r="J8" s="5" t="s">
        <v>18</v>
      </c>
    </row>
    <row r="9" spans="1:10" ht="102" x14ac:dyDescent="0.2">
      <c r="A9" s="3">
        <v>8</v>
      </c>
      <c r="B9" s="4" t="s">
        <v>188</v>
      </c>
      <c r="C9" s="3" t="s">
        <v>189</v>
      </c>
      <c r="D9" s="4">
        <v>67.2</v>
      </c>
      <c r="E9" s="3" t="s">
        <v>94</v>
      </c>
      <c r="F9" s="3"/>
      <c r="G9" s="3"/>
      <c r="H9" s="4">
        <f t="shared" si="0"/>
        <v>0</v>
      </c>
      <c r="I9" s="4">
        <f t="shared" si="1"/>
        <v>0</v>
      </c>
      <c r="J9" s="5" t="s">
        <v>18</v>
      </c>
    </row>
    <row r="10" spans="1:10" ht="102" x14ac:dyDescent="0.2">
      <c r="A10" s="3">
        <v>9</v>
      </c>
      <c r="B10" s="4" t="s">
        <v>190</v>
      </c>
      <c r="C10" s="3" t="s">
        <v>191</v>
      </c>
      <c r="D10" s="4">
        <v>67.349999999999994</v>
      </c>
      <c r="E10" s="3" t="s">
        <v>17</v>
      </c>
      <c r="F10" s="3"/>
      <c r="G10" s="3"/>
      <c r="H10" s="4">
        <f t="shared" si="0"/>
        <v>0</v>
      </c>
      <c r="I10" s="4">
        <f t="shared" si="1"/>
        <v>0</v>
      </c>
      <c r="J10" s="5" t="s">
        <v>18</v>
      </c>
    </row>
    <row r="11" spans="1:10" ht="76.5" x14ac:dyDescent="0.2">
      <c r="A11" s="3">
        <v>10</v>
      </c>
      <c r="B11" s="4" t="s">
        <v>192</v>
      </c>
      <c r="C11" s="3" t="s">
        <v>193</v>
      </c>
      <c r="D11" s="4">
        <v>67.349999999999994</v>
      </c>
      <c r="E11" s="3" t="s">
        <v>17</v>
      </c>
      <c r="F11" s="3"/>
      <c r="G11" s="3"/>
      <c r="H11" s="4">
        <f t="shared" si="0"/>
        <v>0</v>
      </c>
      <c r="I11" s="4">
        <f t="shared" si="1"/>
        <v>0</v>
      </c>
      <c r="J11" s="5"/>
    </row>
    <row r="12" spans="1:10" ht="63.75" x14ac:dyDescent="0.2">
      <c r="A12" s="3">
        <v>11</v>
      </c>
      <c r="B12" s="4" t="s">
        <v>194</v>
      </c>
      <c r="C12" s="3" t="s">
        <v>195</v>
      </c>
      <c r="D12" s="4">
        <v>67.349999999999994</v>
      </c>
      <c r="E12" s="3" t="s">
        <v>17</v>
      </c>
      <c r="F12" s="3"/>
      <c r="G12" s="3"/>
      <c r="H12" s="4">
        <f t="shared" si="0"/>
        <v>0</v>
      </c>
      <c r="I12" s="4">
        <f t="shared" si="1"/>
        <v>0</v>
      </c>
      <c r="J12" s="5" t="s">
        <v>18</v>
      </c>
    </row>
    <row r="13" spans="1:10" ht="63.75" x14ac:dyDescent="0.2">
      <c r="A13" s="3">
        <v>12</v>
      </c>
      <c r="B13" s="4" t="s">
        <v>196</v>
      </c>
      <c r="C13" s="3" t="s">
        <v>197</v>
      </c>
      <c r="D13" s="4">
        <v>40</v>
      </c>
      <c r="E13" s="3" t="s">
        <v>94</v>
      </c>
      <c r="F13" s="3"/>
      <c r="G13" s="3"/>
      <c r="H13" s="4">
        <f t="shared" si="0"/>
        <v>0</v>
      </c>
      <c r="I13" s="4">
        <f t="shared" si="1"/>
        <v>0</v>
      </c>
      <c r="J13" s="5" t="s">
        <v>18</v>
      </c>
    </row>
    <row r="14" spans="1:10" ht="102" x14ac:dyDescent="0.2">
      <c r="A14" s="3">
        <v>13</v>
      </c>
      <c r="B14" s="4" t="s">
        <v>198</v>
      </c>
      <c r="C14" s="3" t="s">
        <v>199</v>
      </c>
      <c r="D14" s="4">
        <v>7.34</v>
      </c>
      <c r="E14" s="3" t="s">
        <v>17</v>
      </c>
      <c r="F14" s="3"/>
      <c r="G14" s="3"/>
      <c r="H14" s="4">
        <f t="shared" si="0"/>
        <v>0</v>
      </c>
      <c r="I14" s="4">
        <f t="shared" si="1"/>
        <v>0</v>
      </c>
      <c r="J14" s="5"/>
    </row>
    <row r="15" spans="1:10" ht="89.25" x14ac:dyDescent="0.2">
      <c r="A15" s="3">
        <v>14</v>
      </c>
      <c r="B15" s="4" t="s">
        <v>200</v>
      </c>
      <c r="C15" s="3" t="s">
        <v>201</v>
      </c>
      <c r="D15" s="4">
        <v>8.85</v>
      </c>
      <c r="E15" s="3" t="s">
        <v>94</v>
      </c>
      <c r="F15" s="3"/>
      <c r="G15" s="3"/>
      <c r="H15" s="4">
        <f t="shared" si="0"/>
        <v>0</v>
      </c>
      <c r="I15" s="4">
        <f t="shared" si="1"/>
        <v>0</v>
      </c>
      <c r="J15" s="5"/>
    </row>
    <row r="16" spans="1:10" ht="38.25" x14ac:dyDescent="0.2">
      <c r="A16" s="3">
        <v>15</v>
      </c>
      <c r="B16" s="4" t="s">
        <v>202</v>
      </c>
      <c r="C16" s="3" t="s">
        <v>203</v>
      </c>
      <c r="D16" s="4">
        <v>4.8</v>
      </c>
      <c r="E16" s="3" t="s">
        <v>17</v>
      </c>
      <c r="F16" s="3"/>
      <c r="G16" s="3"/>
      <c r="H16" s="4">
        <f t="shared" si="0"/>
        <v>0</v>
      </c>
      <c r="I16" s="4">
        <f t="shared" si="1"/>
        <v>0</v>
      </c>
      <c r="J16" s="5"/>
    </row>
    <row r="17" spans="3:9" s="6" customFormat="1" ht="14.25" x14ac:dyDescent="0.2">
      <c r="C17" s="6" t="s">
        <v>25</v>
      </c>
      <c r="H17" s="7">
        <f>ROUND(SUM(H2:H16),0)</f>
        <v>0</v>
      </c>
      <c r="I17" s="7">
        <f>ROUND(SUM(I2:I16),0)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Hideg- és melegburkolatok készítése, aljzat előkészítés</oddHead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89.25" x14ac:dyDescent="0.2">
      <c r="A2" s="3">
        <v>1</v>
      </c>
      <c r="B2" s="4" t="s">
        <v>206</v>
      </c>
      <c r="C2" s="3" t="s">
        <v>207</v>
      </c>
      <c r="D2" s="4">
        <v>54.45</v>
      </c>
      <c r="E2" s="3" t="s">
        <v>94</v>
      </c>
      <c r="F2" s="3"/>
      <c r="G2" s="3"/>
      <c r="H2" s="4">
        <f t="shared" ref="H2:H8" si="0">ROUND(F2*D2,0)</f>
        <v>0</v>
      </c>
      <c r="I2" s="4">
        <f t="shared" ref="I2:I8" si="1">ROUND(G2*D2,0)</f>
        <v>0</v>
      </c>
      <c r="J2" s="5" t="s">
        <v>18</v>
      </c>
    </row>
    <row r="3" spans="1:10" ht="76.5" x14ac:dyDescent="0.2">
      <c r="A3" s="3">
        <v>2</v>
      </c>
      <c r="B3" s="4" t="s">
        <v>208</v>
      </c>
      <c r="C3" s="3" t="s">
        <v>209</v>
      </c>
      <c r="D3" s="4">
        <v>25</v>
      </c>
      <c r="E3" s="3" t="s">
        <v>94</v>
      </c>
      <c r="F3" s="3"/>
      <c r="G3" s="3"/>
      <c r="H3" s="4">
        <f t="shared" si="0"/>
        <v>0</v>
      </c>
      <c r="I3" s="4">
        <f t="shared" si="1"/>
        <v>0</v>
      </c>
      <c r="J3" s="5" t="s">
        <v>18</v>
      </c>
    </row>
    <row r="4" spans="1:10" ht="89.25" x14ac:dyDescent="0.2">
      <c r="A4" s="3">
        <v>3</v>
      </c>
      <c r="B4" s="4" t="s">
        <v>210</v>
      </c>
      <c r="C4" s="3" t="s">
        <v>211</v>
      </c>
      <c r="D4" s="4">
        <v>50.2</v>
      </c>
      <c r="E4" s="3" t="s">
        <v>94</v>
      </c>
      <c r="F4" s="3"/>
      <c r="G4" s="3"/>
      <c r="H4" s="4">
        <f t="shared" si="0"/>
        <v>0</v>
      </c>
      <c r="I4" s="4">
        <f t="shared" si="1"/>
        <v>0</v>
      </c>
      <c r="J4" s="5" t="s">
        <v>18</v>
      </c>
    </row>
    <row r="5" spans="1:10" ht="102" x14ac:dyDescent="0.2">
      <c r="A5" s="3">
        <v>4</v>
      </c>
      <c r="B5" s="4" t="s">
        <v>212</v>
      </c>
      <c r="C5" s="3" t="s">
        <v>213</v>
      </c>
      <c r="D5" s="4">
        <v>6.8</v>
      </c>
      <c r="E5" s="3" t="s">
        <v>94</v>
      </c>
      <c r="F5" s="3"/>
      <c r="G5" s="3"/>
      <c r="H5" s="4">
        <f t="shared" si="0"/>
        <v>0</v>
      </c>
      <c r="I5" s="4">
        <f t="shared" si="1"/>
        <v>0</v>
      </c>
      <c r="J5" s="5" t="s">
        <v>18</v>
      </c>
    </row>
    <row r="6" spans="1:10" ht="76.5" x14ac:dyDescent="0.2">
      <c r="A6" s="3">
        <v>5</v>
      </c>
      <c r="B6" s="4" t="s">
        <v>214</v>
      </c>
      <c r="C6" s="3" t="s">
        <v>215</v>
      </c>
      <c r="D6" s="4">
        <v>13</v>
      </c>
      <c r="E6" s="3" t="s">
        <v>94</v>
      </c>
      <c r="F6" s="3"/>
      <c r="G6" s="3"/>
      <c r="H6" s="4">
        <f t="shared" si="0"/>
        <v>0</v>
      </c>
      <c r="I6" s="4">
        <f t="shared" si="1"/>
        <v>0</v>
      </c>
      <c r="J6" s="5" t="s">
        <v>18</v>
      </c>
    </row>
    <row r="7" spans="1:10" ht="76.5" x14ac:dyDescent="0.2">
      <c r="A7" s="3">
        <v>6</v>
      </c>
      <c r="B7" s="4" t="s">
        <v>216</v>
      </c>
      <c r="C7" s="3" t="s">
        <v>217</v>
      </c>
      <c r="D7" s="4">
        <v>25.2</v>
      </c>
      <c r="E7" s="3" t="s">
        <v>94</v>
      </c>
      <c r="F7" s="3"/>
      <c r="G7" s="3"/>
      <c r="H7" s="4">
        <f t="shared" si="0"/>
        <v>0</v>
      </c>
      <c r="I7" s="4">
        <f t="shared" si="1"/>
        <v>0</v>
      </c>
      <c r="J7" s="5" t="s">
        <v>18</v>
      </c>
    </row>
    <row r="8" spans="1:10" ht="89.25" x14ac:dyDescent="0.2">
      <c r="A8" s="3">
        <v>7</v>
      </c>
      <c r="B8" s="4" t="s">
        <v>218</v>
      </c>
      <c r="C8" s="3" t="s">
        <v>219</v>
      </c>
      <c r="D8" s="4">
        <v>9.1999999999999993</v>
      </c>
      <c r="E8" s="3" t="s">
        <v>94</v>
      </c>
      <c r="F8" s="3"/>
      <c r="G8" s="3"/>
      <c r="H8" s="4">
        <f t="shared" si="0"/>
        <v>0</v>
      </c>
      <c r="I8" s="4">
        <f t="shared" si="1"/>
        <v>0</v>
      </c>
      <c r="J8" s="5" t="s">
        <v>18</v>
      </c>
    </row>
    <row r="9" spans="1:10" s="6" customFormat="1" ht="14.25" x14ac:dyDescent="0.2">
      <c r="C9" s="6" t="s">
        <v>25</v>
      </c>
      <c r="H9" s="7">
        <f>ROUND(SUM(H2:H8),0)</f>
        <v>0</v>
      </c>
      <c r="I9" s="7">
        <f>ROUND(SUM(I2:I8),0)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Bádogozás</oddHead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0"/>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02" x14ac:dyDescent="0.2">
      <c r="A2" s="3">
        <v>1</v>
      </c>
      <c r="B2" s="4" t="s">
        <v>222</v>
      </c>
      <c r="C2" s="3" t="s">
        <v>223</v>
      </c>
      <c r="D2" s="4">
        <v>5</v>
      </c>
      <c r="E2" s="3" t="s">
        <v>41</v>
      </c>
      <c r="F2" s="3"/>
      <c r="G2" s="3"/>
      <c r="H2" s="4">
        <f t="shared" ref="H2:H19" si="0">ROUND(F2*D2,0)</f>
        <v>0</v>
      </c>
      <c r="I2" s="4">
        <f t="shared" ref="I2:I19" si="1">ROUND(G2*D2,0)</f>
        <v>0</v>
      </c>
      <c r="J2" s="5"/>
    </row>
    <row r="3" spans="1:10" ht="114.75" x14ac:dyDescent="0.2">
      <c r="A3" s="3">
        <v>2</v>
      </c>
      <c r="B3" s="4" t="s">
        <v>224</v>
      </c>
      <c r="C3" s="3" t="s">
        <v>225</v>
      </c>
      <c r="D3" s="4">
        <v>6</v>
      </c>
      <c r="E3" s="3" t="s">
        <v>41</v>
      </c>
      <c r="F3" s="3"/>
      <c r="G3" s="3"/>
      <c r="H3" s="4">
        <f t="shared" si="0"/>
        <v>0</v>
      </c>
      <c r="I3" s="4">
        <f t="shared" si="1"/>
        <v>0</v>
      </c>
      <c r="J3" s="5"/>
    </row>
    <row r="4" spans="1:10" ht="127.5" x14ac:dyDescent="0.2">
      <c r="A4" s="3">
        <v>3</v>
      </c>
      <c r="B4" s="4" t="s">
        <v>226</v>
      </c>
      <c r="C4" s="3" t="s">
        <v>227</v>
      </c>
      <c r="D4" s="4">
        <v>1</v>
      </c>
      <c r="E4" s="3" t="s">
        <v>41</v>
      </c>
      <c r="F4" s="3"/>
      <c r="G4" s="3"/>
      <c r="H4" s="4">
        <f t="shared" si="0"/>
        <v>0</v>
      </c>
      <c r="I4" s="4">
        <f t="shared" si="1"/>
        <v>0</v>
      </c>
      <c r="J4" s="5"/>
    </row>
    <row r="5" spans="1:10" ht="89.25" x14ac:dyDescent="0.2">
      <c r="A5" s="3">
        <v>4</v>
      </c>
      <c r="B5" s="4" t="s">
        <v>228</v>
      </c>
      <c r="C5" s="3" t="s">
        <v>229</v>
      </c>
      <c r="D5" s="4">
        <v>1</v>
      </c>
      <c r="E5" s="3" t="s">
        <v>41</v>
      </c>
      <c r="F5" s="3"/>
      <c r="G5" s="3"/>
      <c r="H5" s="4">
        <f t="shared" si="0"/>
        <v>0</v>
      </c>
      <c r="I5" s="4">
        <f t="shared" si="1"/>
        <v>0</v>
      </c>
      <c r="J5" s="5"/>
    </row>
    <row r="6" spans="1:10" ht="140.25" x14ac:dyDescent="0.2">
      <c r="A6" s="3">
        <v>5</v>
      </c>
      <c r="B6" s="4" t="s">
        <v>230</v>
      </c>
      <c r="C6" s="3" t="s">
        <v>231</v>
      </c>
      <c r="D6" s="4">
        <v>1</v>
      </c>
      <c r="E6" s="3" t="s">
        <v>41</v>
      </c>
      <c r="F6" s="3"/>
      <c r="G6" s="3"/>
      <c r="H6" s="4">
        <f t="shared" si="0"/>
        <v>0</v>
      </c>
      <c r="I6" s="4">
        <f t="shared" si="1"/>
        <v>0</v>
      </c>
      <c r="J6" s="5"/>
    </row>
    <row r="7" spans="1:10" ht="127.5" x14ac:dyDescent="0.2">
      <c r="A7" s="3">
        <v>6</v>
      </c>
      <c r="B7" s="4" t="s">
        <v>232</v>
      </c>
      <c r="C7" s="3" t="s">
        <v>233</v>
      </c>
      <c r="D7" s="4">
        <v>1</v>
      </c>
      <c r="E7" s="3" t="s">
        <v>41</v>
      </c>
      <c r="F7" s="3"/>
      <c r="G7" s="3"/>
      <c r="H7" s="4">
        <f t="shared" si="0"/>
        <v>0</v>
      </c>
      <c r="I7" s="4">
        <f t="shared" si="1"/>
        <v>0</v>
      </c>
      <c r="J7" s="5"/>
    </row>
    <row r="8" spans="1:10" ht="153" x14ac:dyDescent="0.2">
      <c r="A8" s="3">
        <v>7</v>
      </c>
      <c r="B8" s="4" t="s">
        <v>234</v>
      </c>
      <c r="C8" s="3" t="s">
        <v>235</v>
      </c>
      <c r="D8" s="4">
        <v>1</v>
      </c>
      <c r="E8" s="3" t="s">
        <v>41</v>
      </c>
      <c r="F8" s="3"/>
      <c r="G8" s="3"/>
      <c r="H8" s="4">
        <f t="shared" si="0"/>
        <v>0</v>
      </c>
      <c r="I8" s="4">
        <f t="shared" si="1"/>
        <v>0</v>
      </c>
      <c r="J8" s="5"/>
    </row>
    <row r="9" spans="1:10" ht="140.25" x14ac:dyDescent="0.2">
      <c r="A9" s="3">
        <v>8</v>
      </c>
      <c r="B9" s="4" t="s">
        <v>236</v>
      </c>
      <c r="C9" s="3" t="s">
        <v>237</v>
      </c>
      <c r="D9" s="4">
        <v>1</v>
      </c>
      <c r="E9" s="3" t="s">
        <v>41</v>
      </c>
      <c r="F9" s="3"/>
      <c r="G9" s="3"/>
      <c r="H9" s="4">
        <f t="shared" si="0"/>
        <v>0</v>
      </c>
      <c r="I9" s="4">
        <f t="shared" si="1"/>
        <v>0</v>
      </c>
      <c r="J9" s="5"/>
    </row>
    <row r="10" spans="1:10" ht="140.25" x14ac:dyDescent="0.2">
      <c r="A10" s="3">
        <v>9</v>
      </c>
      <c r="B10" s="4" t="s">
        <v>238</v>
      </c>
      <c r="C10" s="3" t="s">
        <v>239</v>
      </c>
      <c r="D10" s="4">
        <v>4</v>
      </c>
      <c r="E10" s="3" t="s">
        <v>41</v>
      </c>
      <c r="F10" s="3"/>
      <c r="G10" s="3"/>
      <c r="H10" s="4">
        <f t="shared" si="0"/>
        <v>0</v>
      </c>
      <c r="I10" s="4">
        <f t="shared" si="1"/>
        <v>0</v>
      </c>
      <c r="J10" s="5"/>
    </row>
    <row r="11" spans="1:10" ht="140.25" x14ac:dyDescent="0.2">
      <c r="A11" s="3">
        <v>10</v>
      </c>
      <c r="B11" s="4" t="s">
        <v>240</v>
      </c>
      <c r="C11" s="3" t="s">
        <v>241</v>
      </c>
      <c r="D11" s="4">
        <v>1</v>
      </c>
      <c r="E11" s="3" t="s">
        <v>41</v>
      </c>
      <c r="F11" s="3"/>
      <c r="G11" s="3"/>
      <c r="H11" s="4">
        <f t="shared" si="0"/>
        <v>0</v>
      </c>
      <c r="I11" s="4">
        <f t="shared" si="1"/>
        <v>0</v>
      </c>
      <c r="J11" s="5"/>
    </row>
    <row r="12" spans="1:10" ht="140.25" x14ac:dyDescent="0.2">
      <c r="A12" s="3">
        <v>11</v>
      </c>
      <c r="B12" s="4" t="s">
        <v>242</v>
      </c>
      <c r="C12" s="3" t="s">
        <v>243</v>
      </c>
      <c r="D12" s="4">
        <v>1</v>
      </c>
      <c r="E12" s="3" t="s">
        <v>41</v>
      </c>
      <c r="F12" s="3"/>
      <c r="G12" s="3"/>
      <c r="H12" s="4">
        <f t="shared" si="0"/>
        <v>0</v>
      </c>
      <c r="I12" s="4">
        <f t="shared" si="1"/>
        <v>0</v>
      </c>
      <c r="J12" s="5"/>
    </row>
    <row r="13" spans="1:10" ht="140.25" x14ac:dyDescent="0.2">
      <c r="A13" s="3">
        <v>12</v>
      </c>
      <c r="B13" s="4" t="s">
        <v>244</v>
      </c>
      <c r="C13" s="3" t="s">
        <v>245</v>
      </c>
      <c r="D13" s="4">
        <v>1</v>
      </c>
      <c r="E13" s="3" t="s">
        <v>41</v>
      </c>
      <c r="F13" s="3"/>
      <c r="G13" s="3"/>
      <c r="H13" s="4">
        <f t="shared" si="0"/>
        <v>0</v>
      </c>
      <c r="I13" s="4">
        <f t="shared" si="1"/>
        <v>0</v>
      </c>
      <c r="J13" s="5"/>
    </row>
    <row r="14" spans="1:10" ht="127.5" x14ac:dyDescent="0.2">
      <c r="A14" s="3">
        <v>13</v>
      </c>
      <c r="B14" s="4" t="s">
        <v>246</v>
      </c>
      <c r="C14" s="3" t="s">
        <v>247</v>
      </c>
      <c r="D14" s="4">
        <v>1</v>
      </c>
      <c r="E14" s="3" t="s">
        <v>41</v>
      </c>
      <c r="F14" s="3"/>
      <c r="G14" s="3"/>
      <c r="H14" s="4">
        <f t="shared" si="0"/>
        <v>0</v>
      </c>
      <c r="I14" s="4">
        <f t="shared" si="1"/>
        <v>0</v>
      </c>
      <c r="J14" s="5"/>
    </row>
    <row r="15" spans="1:10" ht="89.25" x14ac:dyDescent="0.2">
      <c r="A15" s="3">
        <v>14</v>
      </c>
      <c r="B15" s="4" t="s">
        <v>248</v>
      </c>
      <c r="C15" s="3" t="s">
        <v>249</v>
      </c>
      <c r="D15" s="4">
        <v>1</v>
      </c>
      <c r="E15" s="3" t="s">
        <v>41</v>
      </c>
      <c r="F15" s="3"/>
      <c r="G15" s="3"/>
      <c r="H15" s="4">
        <f t="shared" si="0"/>
        <v>0</v>
      </c>
      <c r="I15" s="4">
        <f t="shared" si="1"/>
        <v>0</v>
      </c>
      <c r="J15" s="5"/>
    </row>
    <row r="16" spans="1:10" ht="25.5" x14ac:dyDescent="0.2">
      <c r="A16" s="3">
        <v>15</v>
      </c>
      <c r="B16" s="4" t="s">
        <v>250</v>
      </c>
      <c r="C16" s="3" t="s">
        <v>251</v>
      </c>
      <c r="D16" s="4">
        <v>12</v>
      </c>
      <c r="E16" s="3" t="s">
        <v>94</v>
      </c>
      <c r="F16" s="3"/>
      <c r="G16" s="3"/>
      <c r="H16" s="4">
        <f t="shared" si="0"/>
        <v>0</v>
      </c>
      <c r="I16" s="4">
        <f t="shared" si="1"/>
        <v>0</v>
      </c>
      <c r="J16" s="5"/>
    </row>
    <row r="17" spans="1:10" ht="114.75" x14ac:dyDescent="0.2">
      <c r="A17" s="3">
        <v>16</v>
      </c>
      <c r="B17" s="4" t="s">
        <v>252</v>
      </c>
      <c r="C17" s="3" t="s">
        <v>253</v>
      </c>
      <c r="D17" s="4">
        <v>1</v>
      </c>
      <c r="E17" s="3" t="s">
        <v>41</v>
      </c>
      <c r="F17" s="3"/>
      <c r="G17" s="3"/>
      <c r="H17" s="4">
        <f t="shared" si="0"/>
        <v>0</v>
      </c>
      <c r="I17" s="4">
        <f t="shared" si="1"/>
        <v>0</v>
      </c>
      <c r="J17" s="5"/>
    </row>
    <row r="18" spans="1:10" ht="140.25" x14ac:dyDescent="0.2">
      <c r="A18" s="3">
        <v>17</v>
      </c>
      <c r="B18" s="4" t="s">
        <v>254</v>
      </c>
      <c r="C18" s="3" t="s">
        <v>255</v>
      </c>
      <c r="D18" s="4">
        <v>2</v>
      </c>
      <c r="E18" s="3" t="s">
        <v>41</v>
      </c>
      <c r="F18" s="3"/>
      <c r="G18" s="3"/>
      <c r="H18" s="4">
        <f t="shared" si="0"/>
        <v>0</v>
      </c>
      <c r="I18" s="4">
        <f t="shared" si="1"/>
        <v>0</v>
      </c>
      <c r="J18" s="5"/>
    </row>
    <row r="19" spans="1:10" ht="102" x14ac:dyDescent="0.2">
      <c r="A19" s="3">
        <v>18</v>
      </c>
      <c r="B19" s="4" t="s">
        <v>256</v>
      </c>
      <c r="C19" s="3" t="s">
        <v>257</v>
      </c>
      <c r="D19" s="4">
        <v>2</v>
      </c>
      <c r="E19" s="3" t="s">
        <v>41</v>
      </c>
      <c r="F19" s="3"/>
      <c r="G19" s="3"/>
      <c r="H19" s="4">
        <f t="shared" si="0"/>
        <v>0</v>
      </c>
      <c r="I19" s="4">
        <f t="shared" si="1"/>
        <v>0</v>
      </c>
      <c r="J19" s="5" t="s">
        <v>258</v>
      </c>
    </row>
    <row r="20" spans="1:10" s="6" customFormat="1" ht="14.25" x14ac:dyDescent="0.2">
      <c r="C20" s="6" t="s">
        <v>25</v>
      </c>
      <c r="H20" s="7">
        <f>ROUND(SUM(H2:H19),0)</f>
        <v>0</v>
      </c>
      <c r="I20" s="7">
        <f>ROUND(SUM(I2:I19),0)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Fa- és műanyag szerkezet elhelyezése</oddHeader>
    <oddFoote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38.25" x14ac:dyDescent="0.2">
      <c r="A2" s="3">
        <v>1</v>
      </c>
      <c r="B2" s="4" t="s">
        <v>261</v>
      </c>
      <c r="C2" s="3" t="s">
        <v>262</v>
      </c>
      <c r="D2" s="4">
        <v>12</v>
      </c>
      <c r="E2" s="3" t="s">
        <v>41</v>
      </c>
      <c r="F2" s="3"/>
      <c r="G2" s="3"/>
      <c r="H2" s="4">
        <f>ROUND(F2*D2,0)</f>
        <v>0</v>
      </c>
      <c r="I2" s="4">
        <f>ROUND(G2*D2,0)</f>
        <v>0</v>
      </c>
      <c r="J2" s="5" t="s">
        <v>18</v>
      </c>
    </row>
    <row r="3" spans="1:10" ht="114.75" x14ac:dyDescent="0.2">
      <c r="A3" s="3">
        <v>2</v>
      </c>
      <c r="B3" s="4" t="s">
        <v>263</v>
      </c>
      <c r="C3" s="3" t="s">
        <v>264</v>
      </c>
      <c r="D3" s="4">
        <v>1</v>
      </c>
      <c r="E3" s="3" t="s">
        <v>41</v>
      </c>
      <c r="F3" s="3"/>
      <c r="G3" s="3"/>
      <c r="H3" s="4">
        <f>ROUND(F3*D3,0)</f>
        <v>0</v>
      </c>
      <c r="I3" s="4">
        <f>ROUND(G3*D3,0)</f>
        <v>0</v>
      </c>
      <c r="J3" s="5"/>
    </row>
    <row r="4" spans="1:10" s="6" customFormat="1" ht="14.25" x14ac:dyDescent="0.2">
      <c r="C4" s="6" t="s">
        <v>25</v>
      </c>
      <c r="H4" s="7">
        <f>ROUND(SUM(H2:H3),0)</f>
        <v>0</v>
      </c>
      <c r="I4" s="7">
        <f>ROUND(SUM(I2:I3),0)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Fém nyílászáró és épületlakatos szerkezet elhelyezése</oddHead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7"/>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02" x14ac:dyDescent="0.2">
      <c r="A2" s="3">
        <v>1</v>
      </c>
      <c r="B2" s="4" t="s">
        <v>267</v>
      </c>
      <c r="C2" s="3" t="s">
        <v>268</v>
      </c>
      <c r="D2" s="4">
        <v>583.27</v>
      </c>
      <c r="E2" s="3" t="s">
        <v>17</v>
      </c>
      <c r="F2" s="3"/>
      <c r="G2" s="3"/>
      <c r="H2" s="4">
        <f>ROUND(F2*D2,0)</f>
        <v>0</v>
      </c>
      <c r="I2" s="4">
        <f>ROUND(G2*D2,0)</f>
        <v>0</v>
      </c>
      <c r="J2" s="5" t="s">
        <v>18</v>
      </c>
    </row>
    <row r="3" spans="1:10" ht="89.25" x14ac:dyDescent="0.2">
      <c r="A3" s="3">
        <v>2</v>
      </c>
      <c r="B3" s="4" t="s">
        <v>269</v>
      </c>
      <c r="C3" s="3" t="s">
        <v>270</v>
      </c>
      <c r="D3" s="4">
        <v>583.27</v>
      </c>
      <c r="E3" s="3" t="s">
        <v>17</v>
      </c>
      <c r="F3" s="3"/>
      <c r="G3" s="3"/>
      <c r="H3" s="4">
        <f>ROUND(F3*D3,0)</f>
        <v>0</v>
      </c>
      <c r="I3" s="4">
        <f>ROUND(G3*D3,0)</f>
        <v>0</v>
      </c>
      <c r="J3" s="5" t="s">
        <v>18</v>
      </c>
    </row>
    <row r="4" spans="1:10" ht="63.75" x14ac:dyDescent="0.2">
      <c r="A4" s="3">
        <v>3</v>
      </c>
      <c r="B4" s="4" t="s">
        <v>271</v>
      </c>
      <c r="C4" s="3" t="s">
        <v>272</v>
      </c>
      <c r="D4" s="4">
        <v>24.11</v>
      </c>
      <c r="E4" s="3" t="s">
        <v>17</v>
      </c>
      <c r="F4" s="3"/>
      <c r="G4" s="3"/>
      <c r="H4" s="4">
        <f>ROUND(F4*D4,0)</f>
        <v>0</v>
      </c>
      <c r="I4" s="4">
        <f>ROUND(G4*D4,0)</f>
        <v>0</v>
      </c>
      <c r="J4" s="5"/>
    </row>
    <row r="5" spans="1:10" ht="38.25" x14ac:dyDescent="0.2">
      <c r="A5" s="3">
        <v>4</v>
      </c>
      <c r="B5" s="4" t="s">
        <v>273</v>
      </c>
      <c r="C5" s="3" t="s">
        <v>274</v>
      </c>
      <c r="D5" s="4">
        <v>73.95</v>
      </c>
      <c r="E5" s="3" t="s">
        <v>17</v>
      </c>
      <c r="F5" s="3"/>
      <c r="G5" s="3"/>
      <c r="H5" s="4">
        <f>ROUND(F5*D5,0)</f>
        <v>0</v>
      </c>
      <c r="I5" s="4">
        <f>ROUND(G5*D5,0)</f>
        <v>0</v>
      </c>
      <c r="J5" s="5" t="s">
        <v>18</v>
      </c>
    </row>
    <row r="6" spans="1:10" ht="38.25" x14ac:dyDescent="0.2">
      <c r="A6" s="3">
        <v>5</v>
      </c>
      <c r="B6" s="4" t="s">
        <v>275</v>
      </c>
      <c r="C6" s="3" t="s">
        <v>276</v>
      </c>
      <c r="D6" s="4">
        <v>73.95</v>
      </c>
      <c r="E6" s="3" t="s">
        <v>17</v>
      </c>
      <c r="F6" s="3"/>
      <c r="G6" s="3"/>
      <c r="H6" s="4">
        <f>ROUND(F6*D6,0)</f>
        <v>0</v>
      </c>
      <c r="I6" s="4">
        <f>ROUND(G6*D6,0)</f>
        <v>0</v>
      </c>
      <c r="J6" s="5" t="s">
        <v>18</v>
      </c>
    </row>
    <row r="7" spans="1:10" s="6" customFormat="1" ht="14.25" x14ac:dyDescent="0.2">
      <c r="C7" s="6" t="s">
        <v>25</v>
      </c>
      <c r="H7" s="7">
        <f>ROUND(SUM(H2:H6),0)</f>
        <v>0</v>
      </c>
      <c r="I7" s="7">
        <f>ROUND(SUM(I2:I6),0)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Felületképzés</oddHeader>
    <oddFoote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8"/>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76.5" x14ac:dyDescent="0.2">
      <c r="A2" s="3">
        <v>1</v>
      </c>
      <c r="B2" s="4" t="s">
        <v>279</v>
      </c>
      <c r="C2" s="3" t="s">
        <v>280</v>
      </c>
      <c r="D2" s="4">
        <v>195</v>
      </c>
      <c r="E2" s="3" t="s">
        <v>17</v>
      </c>
      <c r="F2" s="3"/>
      <c r="G2" s="3"/>
      <c r="H2" s="4">
        <f t="shared" ref="H2:H17" si="0">ROUND(F2*D2,0)</f>
        <v>0</v>
      </c>
      <c r="I2" s="4">
        <f t="shared" ref="I2:I17" si="1">ROUND(G2*D2,0)</f>
        <v>0</v>
      </c>
      <c r="J2" s="5" t="s">
        <v>281</v>
      </c>
    </row>
    <row r="3" spans="1:10" ht="114.75" x14ac:dyDescent="0.2">
      <c r="A3" s="3">
        <v>2</v>
      </c>
      <c r="B3" s="4" t="s">
        <v>282</v>
      </c>
      <c r="C3" s="3" t="s">
        <v>283</v>
      </c>
      <c r="D3" s="4">
        <v>195</v>
      </c>
      <c r="E3" s="3" t="s">
        <v>17</v>
      </c>
      <c r="F3" s="3"/>
      <c r="G3" s="3"/>
      <c r="H3" s="4">
        <f t="shared" si="0"/>
        <v>0</v>
      </c>
      <c r="I3" s="4">
        <f t="shared" si="1"/>
        <v>0</v>
      </c>
      <c r="J3" s="5" t="s">
        <v>281</v>
      </c>
    </row>
    <row r="4" spans="1:10" ht="76.5" x14ac:dyDescent="0.2">
      <c r="A4" s="3">
        <v>3</v>
      </c>
      <c r="B4" s="4" t="s">
        <v>284</v>
      </c>
      <c r="C4" s="3" t="s">
        <v>285</v>
      </c>
      <c r="D4" s="4">
        <v>158.72</v>
      </c>
      <c r="E4" s="3" t="s">
        <v>17</v>
      </c>
      <c r="F4" s="3"/>
      <c r="G4" s="3"/>
      <c r="H4" s="4">
        <f t="shared" si="0"/>
        <v>0</v>
      </c>
      <c r="I4" s="4">
        <f t="shared" si="1"/>
        <v>0</v>
      </c>
      <c r="J4" s="5"/>
    </row>
    <row r="5" spans="1:10" ht="51" x14ac:dyDescent="0.2">
      <c r="A5" s="3">
        <v>4</v>
      </c>
      <c r="B5" s="4" t="s">
        <v>286</v>
      </c>
      <c r="C5" s="3" t="s">
        <v>287</v>
      </c>
      <c r="D5" s="4">
        <v>150.6</v>
      </c>
      <c r="E5" s="3" t="s">
        <v>94</v>
      </c>
      <c r="F5" s="3"/>
      <c r="G5" s="3"/>
      <c r="H5" s="4">
        <f t="shared" si="0"/>
        <v>0</v>
      </c>
      <c r="I5" s="4">
        <f t="shared" si="1"/>
        <v>0</v>
      </c>
      <c r="J5" s="5" t="s">
        <v>18</v>
      </c>
    </row>
    <row r="6" spans="1:10" ht="89.25" x14ac:dyDescent="0.2">
      <c r="A6" s="3">
        <v>5</v>
      </c>
      <c r="B6" s="4" t="s">
        <v>288</v>
      </c>
      <c r="C6" s="3" t="s">
        <v>289</v>
      </c>
      <c r="D6" s="4">
        <v>183</v>
      </c>
      <c r="E6" s="3" t="s">
        <v>17</v>
      </c>
      <c r="F6" s="3"/>
      <c r="G6" s="3"/>
      <c r="H6" s="4">
        <f t="shared" si="0"/>
        <v>0</v>
      </c>
      <c r="I6" s="4">
        <f t="shared" si="1"/>
        <v>0</v>
      </c>
      <c r="J6" s="5" t="s">
        <v>18</v>
      </c>
    </row>
    <row r="7" spans="1:10" ht="153" x14ac:dyDescent="0.2">
      <c r="A7" s="3">
        <v>6</v>
      </c>
      <c r="B7" s="4" t="s">
        <v>290</v>
      </c>
      <c r="C7" s="3" t="s">
        <v>291</v>
      </c>
      <c r="D7" s="4">
        <v>128.61000000000001</v>
      </c>
      <c r="E7" s="3" t="s">
        <v>17</v>
      </c>
      <c r="F7" s="3"/>
      <c r="G7" s="3"/>
      <c r="H7" s="4">
        <f t="shared" si="0"/>
        <v>0</v>
      </c>
      <c r="I7" s="4">
        <f t="shared" si="1"/>
        <v>0</v>
      </c>
      <c r="J7" s="5"/>
    </row>
    <row r="8" spans="1:10" ht="76.5" x14ac:dyDescent="0.2">
      <c r="A8" s="3">
        <v>7</v>
      </c>
      <c r="B8" s="4" t="s">
        <v>292</v>
      </c>
      <c r="C8" s="3" t="s">
        <v>293</v>
      </c>
      <c r="D8" s="4">
        <v>143.30000000000001</v>
      </c>
      <c r="E8" s="3" t="s">
        <v>17</v>
      </c>
      <c r="F8" s="3"/>
      <c r="G8" s="3"/>
      <c r="H8" s="4">
        <f t="shared" si="0"/>
        <v>0</v>
      </c>
      <c r="I8" s="4">
        <f t="shared" si="1"/>
        <v>0</v>
      </c>
      <c r="J8" s="5"/>
    </row>
    <row r="9" spans="1:10" ht="76.5" x14ac:dyDescent="0.2">
      <c r="A9" s="3">
        <v>8</v>
      </c>
      <c r="B9" s="4" t="s">
        <v>294</v>
      </c>
      <c r="C9" s="3" t="s">
        <v>295</v>
      </c>
      <c r="D9" s="4">
        <v>130.27000000000001</v>
      </c>
      <c r="E9" s="3" t="s">
        <v>17</v>
      </c>
      <c r="F9" s="3"/>
      <c r="G9" s="3"/>
      <c r="H9" s="4">
        <f t="shared" si="0"/>
        <v>0</v>
      </c>
      <c r="I9" s="4">
        <f t="shared" si="1"/>
        <v>0</v>
      </c>
      <c r="J9" s="5"/>
    </row>
    <row r="10" spans="1:10" ht="127.5" x14ac:dyDescent="0.2">
      <c r="A10" s="3">
        <v>9</v>
      </c>
      <c r="B10" s="4" t="s">
        <v>296</v>
      </c>
      <c r="C10" s="3" t="s">
        <v>297</v>
      </c>
      <c r="D10" s="4">
        <v>29.62</v>
      </c>
      <c r="E10" s="3" t="s">
        <v>17</v>
      </c>
      <c r="F10" s="3"/>
      <c r="G10" s="3"/>
      <c r="H10" s="4">
        <f t="shared" si="0"/>
        <v>0</v>
      </c>
      <c r="I10" s="4">
        <f t="shared" si="1"/>
        <v>0</v>
      </c>
      <c r="J10" s="5"/>
    </row>
    <row r="11" spans="1:10" ht="102" x14ac:dyDescent="0.2">
      <c r="A11" s="3">
        <v>10</v>
      </c>
      <c r="B11" s="4" t="s">
        <v>298</v>
      </c>
      <c r="C11" s="3" t="s">
        <v>299</v>
      </c>
      <c r="D11" s="4">
        <v>4.8</v>
      </c>
      <c r="E11" s="3" t="s">
        <v>17</v>
      </c>
      <c r="F11" s="3"/>
      <c r="G11" s="3"/>
      <c r="H11" s="4">
        <f t="shared" si="0"/>
        <v>0</v>
      </c>
      <c r="I11" s="4">
        <f t="shared" si="1"/>
        <v>0</v>
      </c>
      <c r="J11" s="5"/>
    </row>
    <row r="12" spans="1:10" ht="102" x14ac:dyDescent="0.2">
      <c r="A12" s="3">
        <v>11</v>
      </c>
      <c r="B12" s="4" t="s">
        <v>300</v>
      </c>
      <c r="C12" s="3" t="s">
        <v>301</v>
      </c>
      <c r="D12" s="4">
        <v>29.62</v>
      </c>
      <c r="E12" s="3" t="s">
        <v>17</v>
      </c>
      <c r="F12" s="3"/>
      <c r="G12" s="3"/>
      <c r="H12" s="4">
        <f t="shared" si="0"/>
        <v>0</v>
      </c>
      <c r="I12" s="4">
        <f t="shared" si="1"/>
        <v>0</v>
      </c>
      <c r="J12" s="5"/>
    </row>
    <row r="13" spans="1:10" ht="51" x14ac:dyDescent="0.2">
      <c r="A13" s="3">
        <v>12</v>
      </c>
      <c r="B13" s="4" t="s">
        <v>302</v>
      </c>
      <c r="C13" s="3" t="s">
        <v>303</v>
      </c>
      <c r="D13" s="4">
        <v>34</v>
      </c>
      <c r="E13" s="3" t="s">
        <v>17</v>
      </c>
      <c r="F13" s="3"/>
      <c r="G13" s="3"/>
      <c r="H13" s="4">
        <f t="shared" si="0"/>
        <v>0</v>
      </c>
      <c r="I13" s="4">
        <f t="shared" si="1"/>
        <v>0</v>
      </c>
      <c r="J13" s="5"/>
    </row>
    <row r="14" spans="1:10" ht="51" x14ac:dyDescent="0.2">
      <c r="A14" s="3">
        <v>13</v>
      </c>
      <c r="B14" s="4" t="s">
        <v>304</v>
      </c>
      <c r="C14" s="3" t="s">
        <v>305</v>
      </c>
      <c r="D14" s="4">
        <v>27</v>
      </c>
      <c r="E14" s="3" t="s">
        <v>17</v>
      </c>
      <c r="F14" s="3"/>
      <c r="G14" s="3"/>
      <c r="H14" s="4">
        <f t="shared" si="0"/>
        <v>0</v>
      </c>
      <c r="I14" s="4">
        <f t="shared" si="1"/>
        <v>0</v>
      </c>
      <c r="J14" s="5"/>
    </row>
    <row r="15" spans="1:10" ht="102" x14ac:dyDescent="0.2">
      <c r="A15" s="3">
        <v>14</v>
      </c>
      <c r="B15" s="4" t="s">
        <v>306</v>
      </c>
      <c r="C15" s="3" t="s">
        <v>307</v>
      </c>
      <c r="D15" s="4">
        <v>24.11</v>
      </c>
      <c r="E15" s="3" t="s">
        <v>17</v>
      </c>
      <c r="F15" s="3"/>
      <c r="G15" s="3"/>
      <c r="H15" s="4">
        <f t="shared" si="0"/>
        <v>0</v>
      </c>
      <c r="I15" s="4">
        <f t="shared" si="1"/>
        <v>0</v>
      </c>
      <c r="J15" s="5" t="s">
        <v>308</v>
      </c>
    </row>
    <row r="16" spans="1:10" ht="63.75" x14ac:dyDescent="0.2">
      <c r="A16" s="3">
        <v>15</v>
      </c>
      <c r="B16" s="4" t="s">
        <v>309</v>
      </c>
      <c r="C16" s="3" t="s">
        <v>310</v>
      </c>
      <c r="D16" s="4">
        <v>29.75</v>
      </c>
      <c r="E16" s="3" t="s">
        <v>17</v>
      </c>
      <c r="F16" s="3"/>
      <c r="G16" s="3"/>
      <c r="H16" s="4">
        <f t="shared" si="0"/>
        <v>0</v>
      </c>
      <c r="I16" s="4">
        <f t="shared" si="1"/>
        <v>0</v>
      </c>
      <c r="J16" s="5" t="s">
        <v>18</v>
      </c>
    </row>
    <row r="17" spans="1:10" ht="63.75" x14ac:dyDescent="0.2">
      <c r="A17" s="3">
        <v>16</v>
      </c>
      <c r="B17" s="4" t="s">
        <v>311</v>
      </c>
      <c r="C17" s="3" t="s">
        <v>312</v>
      </c>
      <c r="D17" s="4">
        <v>29.75</v>
      </c>
      <c r="E17" s="3" t="s">
        <v>17</v>
      </c>
      <c r="F17" s="3"/>
      <c r="G17" s="3"/>
      <c r="H17" s="4">
        <f t="shared" si="0"/>
        <v>0</v>
      </c>
      <c r="I17" s="4">
        <f t="shared" si="1"/>
        <v>0</v>
      </c>
      <c r="J17" s="5"/>
    </row>
    <row r="18" spans="1:10" s="6" customFormat="1" ht="14.25" x14ac:dyDescent="0.2">
      <c r="C18" s="6" t="s">
        <v>25</v>
      </c>
      <c r="H18" s="7">
        <f>ROUND(SUM(H2:H17),0)</f>
        <v>0</v>
      </c>
      <c r="I18" s="7">
        <f>ROUND(SUM(I2:I17),0)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Szigetelés</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0"/>
  <sheetViews>
    <sheetView workbookViewId="0"/>
  </sheetViews>
  <sheetFormatPr defaultRowHeight="12.75" x14ac:dyDescent="0.2"/>
  <cols>
    <col min="1" max="1" width="6.140625" customWidth="1"/>
    <col min="2" max="2" width="39" customWidth="1"/>
    <col min="3" max="4" width="14.42578125" customWidth="1"/>
  </cols>
  <sheetData>
    <row r="1" spans="1:4" x14ac:dyDescent="0.2">
      <c r="A1" s="1" t="s">
        <v>0</v>
      </c>
      <c r="B1" s="1" t="s">
        <v>1</v>
      </c>
      <c r="C1" s="2" t="s">
        <v>2</v>
      </c>
      <c r="D1" s="2" t="s">
        <v>3</v>
      </c>
    </row>
    <row r="2" spans="1:4" s="5" customFormat="1" x14ac:dyDescent="0.2">
      <c r="A2" s="3" t="s">
        <v>4</v>
      </c>
      <c r="B2" s="3" t="s">
        <v>5</v>
      </c>
      <c r="C2" s="3">
        <f>'15.'!H6</f>
        <v>0</v>
      </c>
      <c r="D2" s="3">
        <f>'15.'!I6</f>
        <v>0</v>
      </c>
    </row>
    <row r="3" spans="1:4" s="5" customFormat="1" x14ac:dyDescent="0.2">
      <c r="A3" s="3" t="s">
        <v>26</v>
      </c>
      <c r="B3" s="3" t="s">
        <v>27</v>
      </c>
      <c r="C3" s="3">
        <f>'21.'!H10</f>
        <v>0</v>
      </c>
      <c r="D3" s="3">
        <f>'21.'!I10</f>
        <v>0</v>
      </c>
    </row>
    <row r="4" spans="1:4" s="5" customFormat="1" x14ac:dyDescent="0.2">
      <c r="A4" s="3" t="s">
        <v>47</v>
      </c>
      <c r="B4" s="3" t="s">
        <v>48</v>
      </c>
      <c r="C4" s="3">
        <f>'23.'!H4</f>
        <v>0</v>
      </c>
      <c r="D4" s="3">
        <f>'23.'!I4</f>
        <v>0</v>
      </c>
    </row>
    <row r="5" spans="1:4" s="5" customFormat="1" x14ac:dyDescent="0.2">
      <c r="A5" s="3" t="s">
        <v>53</v>
      </c>
      <c r="B5" s="3" t="s">
        <v>54</v>
      </c>
      <c r="C5" s="3">
        <f>'31.'!H7</f>
        <v>0</v>
      </c>
      <c r="D5" s="3">
        <f>'31.'!I7</f>
        <v>0</v>
      </c>
    </row>
    <row r="6" spans="1:4" s="5" customFormat="1" ht="25.5" x14ac:dyDescent="0.2">
      <c r="A6" s="3" t="s">
        <v>66</v>
      </c>
      <c r="B6" s="3" t="s">
        <v>67</v>
      </c>
      <c r="C6" s="3">
        <f>'32.'!H6</f>
        <v>0</v>
      </c>
      <c r="D6" s="3">
        <f>'32.'!I6</f>
        <v>0</v>
      </c>
    </row>
    <row r="7" spans="1:4" s="5" customFormat="1" x14ac:dyDescent="0.2">
      <c r="A7" s="3" t="s">
        <v>76</v>
      </c>
      <c r="B7" s="3" t="s">
        <v>77</v>
      </c>
      <c r="C7" s="3">
        <f>'33.'!H5</f>
        <v>0</v>
      </c>
      <c r="D7" s="3">
        <f>'33.'!I5</f>
        <v>0</v>
      </c>
    </row>
    <row r="8" spans="1:4" s="5" customFormat="1" x14ac:dyDescent="0.2">
      <c r="A8" s="3" t="s">
        <v>84</v>
      </c>
      <c r="B8" s="3" t="s">
        <v>85</v>
      </c>
      <c r="C8" s="3">
        <f>'35.'!H13</f>
        <v>0</v>
      </c>
      <c r="D8" s="3">
        <f>'35.'!I13</f>
        <v>0</v>
      </c>
    </row>
    <row r="9" spans="1:4" s="5" customFormat="1" x14ac:dyDescent="0.2">
      <c r="A9" s="3" t="s">
        <v>111</v>
      </c>
      <c r="B9" s="3" t="s">
        <v>112</v>
      </c>
      <c r="C9" s="3">
        <f>'36.'!H9</f>
        <v>0</v>
      </c>
      <c r="D9" s="3">
        <f>'36.'!I9</f>
        <v>0</v>
      </c>
    </row>
    <row r="10" spans="1:4" s="5" customFormat="1" x14ac:dyDescent="0.2">
      <c r="A10" s="3" t="s">
        <v>127</v>
      </c>
      <c r="B10" s="3" t="s">
        <v>128</v>
      </c>
      <c r="C10" s="3">
        <f>'37.'!H3</f>
        <v>0</v>
      </c>
      <c r="D10" s="3">
        <f>'37.'!I3</f>
        <v>0</v>
      </c>
    </row>
    <row r="11" spans="1:4" s="5" customFormat="1" x14ac:dyDescent="0.2">
      <c r="A11" s="3" t="s">
        <v>131</v>
      </c>
      <c r="B11" s="3" t="s">
        <v>132</v>
      </c>
      <c r="C11" s="3">
        <f>'39.'!H6</f>
        <v>0</v>
      </c>
      <c r="D11" s="3">
        <f>'39.'!I6</f>
        <v>0</v>
      </c>
    </row>
    <row r="12" spans="1:4" s="5" customFormat="1" x14ac:dyDescent="0.2">
      <c r="A12" s="3" t="s">
        <v>140</v>
      </c>
      <c r="B12" s="3" t="s">
        <v>141</v>
      </c>
      <c r="C12" s="3">
        <f>'41.'!H17</f>
        <v>0</v>
      </c>
      <c r="D12" s="3">
        <f>'41.'!I17</f>
        <v>0</v>
      </c>
    </row>
    <row r="13" spans="1:4" s="5" customFormat="1" ht="25.5" x14ac:dyDescent="0.2">
      <c r="A13" s="3" t="s">
        <v>172</v>
      </c>
      <c r="B13" s="3" t="s">
        <v>173</v>
      </c>
      <c r="C13" s="3">
        <f>'42.'!H17</f>
        <v>0</v>
      </c>
      <c r="D13" s="3">
        <f>'42.'!I17</f>
        <v>0</v>
      </c>
    </row>
    <row r="14" spans="1:4" s="5" customFormat="1" x14ac:dyDescent="0.2">
      <c r="A14" s="3" t="s">
        <v>204</v>
      </c>
      <c r="B14" s="3" t="s">
        <v>205</v>
      </c>
      <c r="C14" s="3">
        <f>'43.'!H9</f>
        <v>0</v>
      </c>
      <c r="D14" s="3">
        <f>'43.'!I9</f>
        <v>0</v>
      </c>
    </row>
    <row r="15" spans="1:4" s="5" customFormat="1" x14ac:dyDescent="0.2">
      <c r="A15" s="3" t="s">
        <v>220</v>
      </c>
      <c r="B15" s="3" t="s">
        <v>221</v>
      </c>
      <c r="C15" s="3">
        <f>'44.'!H20</f>
        <v>0</v>
      </c>
      <c r="D15" s="3">
        <f>'44.'!I20</f>
        <v>0</v>
      </c>
    </row>
    <row r="16" spans="1:4" s="5" customFormat="1" ht="25.5" x14ac:dyDescent="0.2">
      <c r="A16" s="3" t="s">
        <v>259</v>
      </c>
      <c r="B16" s="3" t="s">
        <v>260</v>
      </c>
      <c r="C16" s="3">
        <f>'45.'!H4</f>
        <v>0</v>
      </c>
      <c r="D16" s="3">
        <f>'45.'!I4</f>
        <v>0</v>
      </c>
    </row>
    <row r="17" spans="1:4" s="5" customFormat="1" x14ac:dyDescent="0.2">
      <c r="A17" s="3" t="s">
        <v>265</v>
      </c>
      <c r="B17" s="3" t="s">
        <v>266</v>
      </c>
      <c r="C17" s="3">
        <f>'47.'!H7</f>
        <v>0</v>
      </c>
      <c r="D17" s="3">
        <f>'47.'!I7</f>
        <v>0</v>
      </c>
    </row>
    <row r="18" spans="1:4" s="5" customFormat="1" x14ac:dyDescent="0.2">
      <c r="A18" s="3" t="s">
        <v>277</v>
      </c>
      <c r="B18" s="3" t="s">
        <v>278</v>
      </c>
      <c r="C18" s="3">
        <f>'48.'!H18</f>
        <v>0</v>
      </c>
      <c r="D18" s="3">
        <f>'48.'!I18</f>
        <v>0</v>
      </c>
    </row>
    <row r="19" spans="1:4" s="5" customFormat="1" x14ac:dyDescent="0.2">
      <c r="A19" s="3" t="s">
        <v>313</v>
      </c>
      <c r="B19" s="3" t="s">
        <v>314</v>
      </c>
      <c r="C19" s="3">
        <f>'62.'!H6</f>
        <v>0</v>
      </c>
      <c r="D19" s="3">
        <f>'62.'!I6</f>
        <v>0</v>
      </c>
    </row>
    <row r="20" spans="1:4" s="6" customFormat="1" ht="14.25" x14ac:dyDescent="0.2">
      <c r="B20" s="6" t="s">
        <v>323</v>
      </c>
      <c r="C20" s="6">
        <f>ROUND(SUM(C2:C19),0)</f>
        <v>0</v>
      </c>
      <c r="D20" s="6">
        <f>ROUND(SUM(D2:D19),0)</f>
        <v>0</v>
      </c>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14.75" x14ac:dyDescent="0.2">
      <c r="A2" s="3">
        <v>1</v>
      </c>
      <c r="B2" s="4" t="s">
        <v>315</v>
      </c>
      <c r="C2" s="3" t="s">
        <v>316</v>
      </c>
      <c r="D2" s="4">
        <v>17.75</v>
      </c>
      <c r="E2" s="3" t="s">
        <v>94</v>
      </c>
      <c r="F2" s="3"/>
      <c r="G2" s="3"/>
      <c r="H2" s="4">
        <f>ROUND(F2*D2,0)</f>
        <v>0</v>
      </c>
      <c r="I2" s="4">
        <f>ROUND(G2*D2,0)</f>
        <v>0</v>
      </c>
      <c r="J2" s="5" t="s">
        <v>18</v>
      </c>
    </row>
    <row r="3" spans="1:10" ht="51" x14ac:dyDescent="0.2">
      <c r="A3" s="3">
        <v>2</v>
      </c>
      <c r="B3" s="4" t="s">
        <v>317</v>
      </c>
      <c r="C3" s="3" t="s">
        <v>318</v>
      </c>
      <c r="D3" s="4">
        <v>1.31</v>
      </c>
      <c r="E3" s="3" t="s">
        <v>30</v>
      </c>
      <c r="F3" s="3"/>
      <c r="G3" s="3"/>
      <c r="H3" s="4">
        <f>ROUND(F3*D3,0)</f>
        <v>0</v>
      </c>
      <c r="I3" s="4">
        <f>ROUND(G3*D3,0)</f>
        <v>0</v>
      </c>
      <c r="J3" s="5" t="s">
        <v>18</v>
      </c>
    </row>
    <row r="4" spans="1:10" ht="76.5" x14ac:dyDescent="0.2">
      <c r="A4" s="3">
        <v>3</v>
      </c>
      <c r="B4" s="4" t="s">
        <v>319</v>
      </c>
      <c r="C4" s="3" t="s">
        <v>320</v>
      </c>
      <c r="D4" s="4">
        <v>32.69</v>
      </c>
      <c r="E4" s="3" t="s">
        <v>17</v>
      </c>
      <c r="F4" s="3"/>
      <c r="G4" s="3"/>
      <c r="H4" s="4">
        <f>ROUND(F4*D4,0)</f>
        <v>0</v>
      </c>
      <c r="I4" s="4">
        <f>ROUND(G4*D4,0)</f>
        <v>0</v>
      </c>
      <c r="J4" s="5" t="s">
        <v>18</v>
      </c>
    </row>
    <row r="5" spans="1:10" x14ac:dyDescent="0.2">
      <c r="A5" s="3">
        <v>4</v>
      </c>
      <c r="B5" s="4" t="s">
        <v>321</v>
      </c>
      <c r="C5" s="3" t="s">
        <v>322</v>
      </c>
      <c r="D5" s="4">
        <v>2.5</v>
      </c>
      <c r="E5" s="3" t="s">
        <v>17</v>
      </c>
      <c r="F5" s="3"/>
      <c r="G5" s="3"/>
      <c r="H5" s="4">
        <f>ROUND(F5*D5,0)</f>
        <v>0</v>
      </c>
      <c r="I5" s="4">
        <f>ROUND(G5*D5,0)</f>
        <v>0</v>
      </c>
      <c r="J5" s="5"/>
    </row>
    <row r="6" spans="1:10" s="6" customFormat="1" ht="14.25" x14ac:dyDescent="0.2">
      <c r="C6" s="6" t="s">
        <v>25</v>
      </c>
      <c r="H6" s="7">
        <f>ROUND(SUM(H2:H5),0)</f>
        <v>0</v>
      </c>
      <c r="I6" s="7">
        <f>ROUND(SUM(I2:I5),0)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Kőburkolat készítése</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25.5" x14ac:dyDescent="0.2">
      <c r="A2" s="3">
        <v>1</v>
      </c>
      <c r="B2" s="4" t="s">
        <v>15</v>
      </c>
      <c r="C2" s="3" t="s">
        <v>16</v>
      </c>
      <c r="D2" s="4">
        <v>7.6</v>
      </c>
      <c r="E2" s="3" t="s">
        <v>17</v>
      </c>
      <c r="F2" s="3"/>
      <c r="G2" s="3"/>
      <c r="H2" s="4">
        <f>ROUND(F2*D2,0)</f>
        <v>0</v>
      </c>
      <c r="I2" s="4">
        <f>ROUND(G2*D2,0)</f>
        <v>0</v>
      </c>
      <c r="J2" s="5" t="s">
        <v>18</v>
      </c>
    </row>
    <row r="3" spans="1:10" ht="51" x14ac:dyDescent="0.2">
      <c r="A3" s="3">
        <v>2</v>
      </c>
      <c r="B3" s="4" t="s">
        <v>19</v>
      </c>
      <c r="C3" s="3" t="s">
        <v>20</v>
      </c>
      <c r="D3" s="4">
        <v>40</v>
      </c>
      <c r="E3" s="3" t="s">
        <v>17</v>
      </c>
      <c r="F3" s="3"/>
      <c r="G3" s="3"/>
      <c r="H3" s="4">
        <f>ROUND(F3*D3,0)</f>
        <v>0</v>
      </c>
      <c r="I3" s="4">
        <f>ROUND(G3*D3,0)</f>
        <v>0</v>
      </c>
      <c r="J3" s="5" t="s">
        <v>18</v>
      </c>
    </row>
    <row r="4" spans="1:10" ht="25.5" x14ac:dyDescent="0.2">
      <c r="A4" s="3">
        <v>3</v>
      </c>
      <c r="B4" s="4" t="s">
        <v>21</v>
      </c>
      <c r="C4" s="3" t="s">
        <v>22</v>
      </c>
      <c r="D4" s="4">
        <v>29.1</v>
      </c>
      <c r="E4" s="3" t="s">
        <v>17</v>
      </c>
      <c r="F4" s="3"/>
      <c r="G4" s="3"/>
      <c r="H4" s="4">
        <f>ROUND(F4*D4,0)</f>
        <v>0</v>
      </c>
      <c r="I4" s="4">
        <f>ROUND(G4*D4,0)</f>
        <v>0</v>
      </c>
      <c r="J4" s="5" t="s">
        <v>18</v>
      </c>
    </row>
    <row r="5" spans="1:10" ht="102" x14ac:dyDescent="0.2">
      <c r="A5" s="3">
        <v>4</v>
      </c>
      <c r="B5" s="4" t="s">
        <v>23</v>
      </c>
      <c r="C5" s="3" t="s">
        <v>24</v>
      </c>
      <c r="D5" s="4">
        <v>50</v>
      </c>
      <c r="E5" s="3" t="s">
        <v>17</v>
      </c>
      <c r="F5" s="3"/>
      <c r="G5" s="3"/>
      <c r="H5" s="4">
        <f>ROUND(F5*D5,0)</f>
        <v>0</v>
      </c>
      <c r="I5" s="4">
        <f>ROUND(G5*D5,0)</f>
        <v>0</v>
      </c>
      <c r="J5" s="5" t="s">
        <v>18</v>
      </c>
    </row>
    <row r="6" spans="1:10" s="6" customFormat="1" ht="14.25" x14ac:dyDescent="0.2">
      <c r="C6" s="6" t="s">
        <v>25</v>
      </c>
      <c r="H6" s="7">
        <f>ROUND(SUM(H2:H5),0)</f>
        <v>0</v>
      </c>
      <c r="I6" s="7">
        <f>ROUND(SUM(I2:I5),0)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Zsaluzás és állványozás</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38.25" x14ac:dyDescent="0.2">
      <c r="A2" s="3">
        <v>1</v>
      </c>
      <c r="B2" s="4" t="s">
        <v>28</v>
      </c>
      <c r="C2" s="3" t="s">
        <v>29</v>
      </c>
      <c r="D2" s="4">
        <v>53</v>
      </c>
      <c r="E2" s="3" t="s">
        <v>30</v>
      </c>
      <c r="F2" s="3"/>
      <c r="G2" s="3"/>
      <c r="H2" s="4">
        <f t="shared" ref="H2:H9" si="0">ROUND(F2*D2,0)</f>
        <v>0</v>
      </c>
      <c r="I2" s="4">
        <f t="shared" ref="I2:I9" si="1">ROUND(G2*D2,0)</f>
        <v>0</v>
      </c>
      <c r="J2" s="5" t="s">
        <v>18</v>
      </c>
    </row>
    <row r="3" spans="1:10" ht="51" x14ac:dyDescent="0.2">
      <c r="A3" s="3">
        <v>2</v>
      </c>
      <c r="B3" s="4" t="s">
        <v>31</v>
      </c>
      <c r="C3" s="3" t="s">
        <v>32</v>
      </c>
      <c r="D3" s="4">
        <v>56</v>
      </c>
      <c r="E3" s="3" t="s">
        <v>30</v>
      </c>
      <c r="F3" s="3"/>
      <c r="G3" s="3"/>
      <c r="H3" s="4">
        <f t="shared" si="0"/>
        <v>0</v>
      </c>
      <c r="I3" s="4">
        <f t="shared" si="1"/>
        <v>0</v>
      </c>
      <c r="J3" s="5" t="s">
        <v>18</v>
      </c>
    </row>
    <row r="4" spans="1:10" ht="25.5" x14ac:dyDescent="0.2">
      <c r="A4" s="3">
        <v>3</v>
      </c>
      <c r="B4" s="4" t="s">
        <v>33</v>
      </c>
      <c r="C4" s="3" t="s">
        <v>34</v>
      </c>
      <c r="D4" s="4">
        <v>79.099999999999994</v>
      </c>
      <c r="E4" s="3" t="s">
        <v>30</v>
      </c>
      <c r="F4" s="3"/>
      <c r="G4" s="3"/>
      <c r="H4" s="4">
        <f t="shared" si="0"/>
        <v>0</v>
      </c>
      <c r="I4" s="4">
        <f t="shared" si="1"/>
        <v>0</v>
      </c>
      <c r="J4" s="5" t="s">
        <v>18</v>
      </c>
    </row>
    <row r="5" spans="1:10" ht="25.5" x14ac:dyDescent="0.2">
      <c r="A5" s="3">
        <v>4</v>
      </c>
      <c r="B5" s="4" t="s">
        <v>35</v>
      </c>
      <c r="C5" s="3" t="s">
        <v>36</v>
      </c>
      <c r="D5" s="4">
        <v>56</v>
      </c>
      <c r="E5" s="3" t="s">
        <v>30</v>
      </c>
      <c r="F5" s="3"/>
      <c r="G5" s="3"/>
      <c r="H5" s="4">
        <f t="shared" si="0"/>
        <v>0</v>
      </c>
      <c r="I5" s="4">
        <f t="shared" si="1"/>
        <v>0</v>
      </c>
      <c r="J5" s="5"/>
    </row>
    <row r="6" spans="1:10" ht="76.5" x14ac:dyDescent="0.2">
      <c r="A6" s="3">
        <v>5</v>
      </c>
      <c r="B6" s="4" t="s">
        <v>37</v>
      </c>
      <c r="C6" s="3" t="s">
        <v>38</v>
      </c>
      <c r="D6" s="4">
        <v>26.1</v>
      </c>
      <c r="E6" s="3" t="s">
        <v>30</v>
      </c>
      <c r="F6" s="3"/>
      <c r="G6" s="3"/>
      <c r="H6" s="4">
        <f t="shared" si="0"/>
        <v>0</v>
      </c>
      <c r="I6" s="4">
        <f t="shared" si="1"/>
        <v>0</v>
      </c>
      <c r="J6" s="5" t="s">
        <v>18</v>
      </c>
    </row>
    <row r="7" spans="1:10" ht="38.25" x14ac:dyDescent="0.2">
      <c r="A7" s="3">
        <v>6</v>
      </c>
      <c r="B7" s="4" t="s">
        <v>39</v>
      </c>
      <c r="C7" s="3" t="s">
        <v>40</v>
      </c>
      <c r="D7" s="4">
        <v>2</v>
      </c>
      <c r="E7" s="3" t="s">
        <v>41</v>
      </c>
      <c r="F7" s="3"/>
      <c r="G7" s="3"/>
      <c r="H7" s="4">
        <f t="shared" si="0"/>
        <v>0</v>
      </c>
      <c r="I7" s="4">
        <f t="shared" si="1"/>
        <v>0</v>
      </c>
      <c r="J7" s="5" t="s">
        <v>42</v>
      </c>
    </row>
    <row r="8" spans="1:10" ht="63.75" x14ac:dyDescent="0.2">
      <c r="A8" s="3">
        <v>7</v>
      </c>
      <c r="B8" s="4" t="s">
        <v>43</v>
      </c>
      <c r="C8" s="3" t="s">
        <v>44</v>
      </c>
      <c r="D8" s="4">
        <v>53</v>
      </c>
      <c r="E8" s="3" t="s">
        <v>30</v>
      </c>
      <c r="F8" s="3"/>
      <c r="G8" s="3"/>
      <c r="H8" s="4">
        <f t="shared" si="0"/>
        <v>0</v>
      </c>
      <c r="I8" s="4">
        <f t="shared" si="1"/>
        <v>0</v>
      </c>
      <c r="J8" s="5"/>
    </row>
    <row r="9" spans="1:10" ht="38.25" x14ac:dyDescent="0.2">
      <c r="A9" s="3">
        <v>8</v>
      </c>
      <c r="B9" s="4" t="s">
        <v>45</v>
      </c>
      <c r="C9" s="3" t="s">
        <v>46</v>
      </c>
      <c r="D9" s="4">
        <v>195</v>
      </c>
      <c r="E9" s="3" t="s">
        <v>17</v>
      </c>
      <c r="F9" s="3"/>
      <c r="G9" s="3"/>
      <c r="H9" s="4">
        <f t="shared" si="0"/>
        <v>0</v>
      </c>
      <c r="I9" s="4">
        <f t="shared" si="1"/>
        <v>0</v>
      </c>
      <c r="J9" s="5" t="s">
        <v>18</v>
      </c>
    </row>
    <row r="10" spans="1:10" s="6" customFormat="1" ht="14.25" x14ac:dyDescent="0.2">
      <c r="C10" s="6" t="s">
        <v>25</v>
      </c>
      <c r="H10" s="7">
        <f>ROUND(SUM(H2:H9),0)</f>
        <v>0</v>
      </c>
      <c r="I10" s="7">
        <f>ROUND(SUM(I2:I9),0)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Irtás, föld- és sziklamunka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63.75" x14ac:dyDescent="0.2">
      <c r="A2" s="3">
        <v>1</v>
      </c>
      <c r="B2" s="4" t="s">
        <v>49</v>
      </c>
      <c r="C2" s="3" t="s">
        <v>50</v>
      </c>
      <c r="D2" s="4">
        <v>46</v>
      </c>
      <c r="E2" s="3" t="s">
        <v>30</v>
      </c>
      <c r="F2" s="3"/>
      <c r="G2" s="3"/>
      <c r="H2" s="4">
        <f>ROUND(F2*D2,0)</f>
        <v>0</v>
      </c>
      <c r="I2" s="4">
        <f>ROUND(G2*D2,0)</f>
        <v>0</v>
      </c>
      <c r="J2" s="5" t="s">
        <v>18</v>
      </c>
    </row>
    <row r="3" spans="1:10" ht="63.75" x14ac:dyDescent="0.2">
      <c r="A3" s="3">
        <v>2</v>
      </c>
      <c r="B3" s="4" t="s">
        <v>51</v>
      </c>
      <c r="C3" s="3" t="s">
        <v>52</v>
      </c>
      <c r="D3" s="4">
        <v>29.2</v>
      </c>
      <c r="E3" s="3" t="s">
        <v>30</v>
      </c>
      <c r="F3" s="3"/>
      <c r="G3" s="3"/>
      <c r="H3" s="4">
        <f>ROUND(F3*D3,0)</f>
        <v>0</v>
      </c>
      <c r="I3" s="4">
        <f>ROUND(G3*D3,0)</f>
        <v>0</v>
      </c>
      <c r="J3" s="5" t="s">
        <v>18</v>
      </c>
    </row>
    <row r="4" spans="1:10" s="6" customFormat="1" ht="14.25" x14ac:dyDescent="0.2">
      <c r="C4" s="6" t="s">
        <v>25</v>
      </c>
      <c r="H4" s="7">
        <f>ROUND(SUM(H2:H3),0)</f>
        <v>0</v>
      </c>
      <c r="I4" s="7">
        <f>ROUND(SUM(I2:I3),0)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Síkalapozás</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7"/>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63.75" x14ac:dyDescent="0.2">
      <c r="A2" s="3">
        <v>1</v>
      </c>
      <c r="B2" s="4" t="s">
        <v>55</v>
      </c>
      <c r="C2" s="3" t="s">
        <v>56</v>
      </c>
      <c r="D2" s="4">
        <v>0.56999999999999995</v>
      </c>
      <c r="E2" s="3" t="s">
        <v>57</v>
      </c>
      <c r="F2" s="3"/>
      <c r="G2" s="3"/>
      <c r="H2" s="4">
        <f>ROUND(F2*D2,0)</f>
        <v>0</v>
      </c>
      <c r="I2" s="4">
        <f>ROUND(G2*D2,0)</f>
        <v>0</v>
      </c>
      <c r="J2" s="5"/>
    </row>
    <row r="3" spans="1:10" ht="51" x14ac:dyDescent="0.2">
      <c r="A3" s="3">
        <v>2</v>
      </c>
      <c r="B3" s="4" t="s">
        <v>58</v>
      </c>
      <c r="C3" s="3" t="s">
        <v>59</v>
      </c>
      <c r="D3" s="4">
        <v>1.28</v>
      </c>
      <c r="E3" s="3" t="s">
        <v>57</v>
      </c>
      <c r="F3" s="3"/>
      <c r="G3" s="3"/>
      <c r="H3" s="4">
        <f>ROUND(F3*D3,0)</f>
        <v>0</v>
      </c>
      <c r="I3" s="4">
        <f>ROUND(G3*D3,0)</f>
        <v>0</v>
      </c>
      <c r="J3" s="5" t="s">
        <v>18</v>
      </c>
    </row>
    <row r="4" spans="1:10" ht="102" x14ac:dyDescent="0.2">
      <c r="A4" s="3">
        <v>3</v>
      </c>
      <c r="B4" s="4" t="s">
        <v>60</v>
      </c>
      <c r="C4" s="3" t="s">
        <v>61</v>
      </c>
      <c r="D4" s="4">
        <v>4.9000000000000004</v>
      </c>
      <c r="E4" s="3" t="s">
        <v>30</v>
      </c>
      <c r="F4" s="3"/>
      <c r="G4" s="3"/>
      <c r="H4" s="4">
        <f>ROUND(F4*D4,0)</f>
        <v>0</v>
      </c>
      <c r="I4" s="4">
        <f>ROUND(G4*D4,0)</f>
        <v>0</v>
      </c>
      <c r="J4" s="5" t="s">
        <v>18</v>
      </c>
    </row>
    <row r="5" spans="1:10" ht="102" x14ac:dyDescent="0.2">
      <c r="A5" s="3">
        <v>4</v>
      </c>
      <c r="B5" s="4" t="s">
        <v>62</v>
      </c>
      <c r="C5" s="3" t="s">
        <v>63</v>
      </c>
      <c r="D5" s="4">
        <v>4</v>
      </c>
      <c r="E5" s="3" t="s">
        <v>30</v>
      </c>
      <c r="F5" s="3"/>
      <c r="G5" s="3"/>
      <c r="H5" s="4">
        <f>ROUND(F5*D5,0)</f>
        <v>0</v>
      </c>
      <c r="I5" s="4">
        <f>ROUND(G5*D5,0)</f>
        <v>0</v>
      </c>
      <c r="J5" s="5" t="s">
        <v>18</v>
      </c>
    </row>
    <row r="6" spans="1:10" ht="102" x14ac:dyDescent="0.2">
      <c r="A6" s="3">
        <v>5</v>
      </c>
      <c r="B6" s="4" t="s">
        <v>64</v>
      </c>
      <c r="C6" s="3" t="s">
        <v>65</v>
      </c>
      <c r="D6" s="4">
        <v>14.27</v>
      </c>
      <c r="E6" s="3" t="s">
        <v>30</v>
      </c>
      <c r="F6" s="3"/>
      <c r="G6" s="3"/>
      <c r="H6" s="4">
        <f>ROUND(F6*D6,0)</f>
        <v>0</v>
      </c>
      <c r="I6" s="4">
        <f>ROUND(G6*D6,0)</f>
        <v>0</v>
      </c>
      <c r="J6" s="5"/>
    </row>
    <row r="7" spans="1:10" s="6" customFormat="1" ht="14.25" x14ac:dyDescent="0.2">
      <c r="C7" s="6" t="s">
        <v>25</v>
      </c>
      <c r="H7" s="7">
        <f>ROUND(SUM(H2:H6),0)</f>
        <v>0</v>
      </c>
      <c r="I7" s="7">
        <f>ROUND(SUM(I2:I6),0)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Helyszíni beton és vasbeton munkák</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40.25" x14ac:dyDescent="0.2">
      <c r="A2" s="3">
        <v>1</v>
      </c>
      <c r="B2" s="4" t="s">
        <v>68</v>
      </c>
      <c r="C2" s="3" t="s">
        <v>69</v>
      </c>
      <c r="D2" s="4">
        <v>12</v>
      </c>
      <c r="E2" s="3" t="s">
        <v>41</v>
      </c>
      <c r="F2" s="3"/>
      <c r="G2" s="3"/>
      <c r="H2" s="4">
        <f>ROUND(F2*D2,0)</f>
        <v>0</v>
      </c>
      <c r="I2" s="4">
        <f>ROUND(G2*D2,0)</f>
        <v>0</v>
      </c>
      <c r="J2" s="5" t="s">
        <v>18</v>
      </c>
    </row>
    <row r="3" spans="1:10" ht="140.25" x14ac:dyDescent="0.2">
      <c r="A3" s="3">
        <v>2</v>
      </c>
      <c r="B3" s="4" t="s">
        <v>70</v>
      </c>
      <c r="C3" s="3" t="s">
        <v>71</v>
      </c>
      <c r="D3" s="4">
        <v>17</v>
      </c>
      <c r="E3" s="3" t="s">
        <v>41</v>
      </c>
      <c r="F3" s="3"/>
      <c r="G3" s="3"/>
      <c r="H3" s="4">
        <f>ROUND(F3*D3,0)</f>
        <v>0</v>
      </c>
      <c r="I3" s="4">
        <f>ROUND(G3*D3,0)</f>
        <v>0</v>
      </c>
      <c r="J3" s="5" t="s">
        <v>18</v>
      </c>
    </row>
    <row r="4" spans="1:10" ht="140.25" x14ac:dyDescent="0.2">
      <c r="A4" s="3">
        <v>3</v>
      </c>
      <c r="B4" s="4" t="s">
        <v>72</v>
      </c>
      <c r="C4" s="3" t="s">
        <v>73</v>
      </c>
      <c r="D4" s="4">
        <v>13</v>
      </c>
      <c r="E4" s="3" t="s">
        <v>41</v>
      </c>
      <c r="F4" s="3"/>
      <c r="G4" s="3"/>
      <c r="H4" s="4">
        <f>ROUND(F4*D4,0)</f>
        <v>0</v>
      </c>
      <c r="I4" s="4">
        <f>ROUND(G4*D4,0)</f>
        <v>0</v>
      </c>
      <c r="J4" s="5" t="s">
        <v>18</v>
      </c>
    </row>
    <row r="5" spans="1:10" ht="140.25" x14ac:dyDescent="0.2">
      <c r="A5" s="3">
        <v>4</v>
      </c>
      <c r="B5" s="4" t="s">
        <v>74</v>
      </c>
      <c r="C5" s="3" t="s">
        <v>75</v>
      </c>
      <c r="D5" s="4">
        <v>3</v>
      </c>
      <c r="E5" s="3" t="s">
        <v>41</v>
      </c>
      <c r="F5" s="3"/>
      <c r="G5" s="3"/>
      <c r="H5" s="4">
        <f>ROUND(F5*D5,0)</f>
        <v>0</v>
      </c>
      <c r="I5" s="4">
        <f>ROUND(G5*D5,0)</f>
        <v>0</v>
      </c>
      <c r="J5" s="5" t="s">
        <v>18</v>
      </c>
    </row>
    <row r="6" spans="1:10" s="6" customFormat="1" ht="14.25" x14ac:dyDescent="0.2">
      <c r="C6" s="6" t="s">
        <v>25</v>
      </c>
      <c r="H6" s="7">
        <f>ROUND(SUM(H2:H5),0)</f>
        <v>0</v>
      </c>
      <c r="I6" s="7">
        <f>ROUND(SUM(I2:I5),0)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Előregyártott épületszerkezeti elem elhelyezése és szerelése</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
  <sheetViews>
    <sheetView workbookViewId="0">
      <selection activeCell="L1" activeCellId="1" sqref="F1:F65536 L1:L65536"/>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102" x14ac:dyDescent="0.2">
      <c r="A2" s="3">
        <v>1</v>
      </c>
      <c r="B2" s="4" t="s">
        <v>78</v>
      </c>
      <c r="C2" s="3" t="s">
        <v>79</v>
      </c>
      <c r="D2" s="4">
        <v>228.28</v>
      </c>
      <c r="E2" s="3" t="s">
        <v>17</v>
      </c>
      <c r="F2" s="3"/>
      <c r="G2" s="3"/>
      <c r="H2" s="4">
        <f>ROUND(F2*D2,0)</f>
        <v>0</v>
      </c>
      <c r="I2" s="4">
        <f>ROUND(G2*D2,0)</f>
        <v>0</v>
      </c>
      <c r="J2" s="5" t="s">
        <v>18</v>
      </c>
    </row>
    <row r="3" spans="1:10" ht="114.75" x14ac:dyDescent="0.2">
      <c r="A3" s="3">
        <v>2</v>
      </c>
      <c r="B3" s="4" t="s">
        <v>80</v>
      </c>
      <c r="C3" s="3" t="s">
        <v>81</v>
      </c>
      <c r="D3" s="4">
        <v>22.3</v>
      </c>
      <c r="E3" s="3" t="s">
        <v>17</v>
      </c>
      <c r="F3" s="3"/>
      <c r="G3" s="3"/>
      <c r="H3" s="4">
        <f>ROUND(F3*D3,0)</f>
        <v>0</v>
      </c>
      <c r="I3" s="4">
        <f>ROUND(G3*D3,0)</f>
        <v>0</v>
      </c>
      <c r="J3" s="5" t="s">
        <v>18</v>
      </c>
    </row>
    <row r="4" spans="1:10" ht="102" x14ac:dyDescent="0.2">
      <c r="A4" s="3">
        <v>3</v>
      </c>
      <c r="B4" s="4" t="s">
        <v>82</v>
      </c>
      <c r="C4" s="3" t="s">
        <v>83</v>
      </c>
      <c r="D4" s="4">
        <v>80.790000000000006</v>
      </c>
      <c r="E4" s="3" t="s">
        <v>17</v>
      </c>
      <c r="F4" s="3"/>
      <c r="G4" s="3"/>
      <c r="H4" s="4">
        <f>ROUND(F4*D4,0)</f>
        <v>0</v>
      </c>
      <c r="I4" s="4">
        <f>ROUND(G4*D4,0)</f>
        <v>0</v>
      </c>
      <c r="J4" s="5" t="s">
        <v>18</v>
      </c>
    </row>
    <row r="5" spans="1:10" s="6" customFormat="1" ht="14.25" x14ac:dyDescent="0.2">
      <c r="C5" s="6" t="s">
        <v>25</v>
      </c>
      <c r="H5" s="7">
        <f>ROUND(SUM(H2:H4),0)</f>
        <v>0</v>
      </c>
      <c r="I5" s="7">
        <f>ROUND(SUM(I2:I4),0)</f>
        <v>0</v>
      </c>
    </row>
  </sheetData>
  <printOptions horizontalCentered="1" gridLines="1"/>
  <pageMargins left="0.3" right="0.3" top="0.61" bottom="0.37" header="0.1" footer="0.1"/>
  <pageSetup paperSize="9" pageOrder="overThenDown" orientation="portrait" useFirstPageNumber="1" horizontalDpi="300" verticalDpi="300"/>
  <headerFooter alignWithMargins="0">
    <oddHeader>Falazás és egyéb kőműves munkák</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3"/>
  <sheetViews>
    <sheetView tabSelected="1" topLeftCell="A7" workbookViewId="0">
      <selection activeCell="C12" sqref="C12"/>
    </sheetView>
  </sheetViews>
  <sheetFormatPr defaultRowHeight="12.75" x14ac:dyDescent="0.2"/>
  <cols>
    <col min="1" max="1" width="4.5703125" customWidth="1"/>
    <col min="2" max="2" width="9.7109375" customWidth="1"/>
    <col min="3" max="3" width="37" customWidth="1"/>
    <col min="4" max="4" width="7.7109375" customWidth="1"/>
    <col min="5" max="5" width="8.7109375" customWidth="1"/>
    <col min="6" max="7" width="9.7109375" customWidth="1"/>
    <col min="8" max="9" width="10.28515625" customWidth="1"/>
    <col min="10" max="10" width="24.7109375" customWidth="1"/>
  </cols>
  <sheetData>
    <row r="1" spans="1:10" ht="24.95" customHeight="1" x14ac:dyDescent="0.2">
      <c r="A1" s="1" t="s">
        <v>0</v>
      </c>
      <c r="B1" s="1" t="s">
        <v>6</v>
      </c>
      <c r="C1" s="1" t="s">
        <v>7</v>
      </c>
      <c r="D1" s="2" t="s">
        <v>8</v>
      </c>
      <c r="E1" s="2" t="s">
        <v>9</v>
      </c>
      <c r="F1" s="2" t="s">
        <v>10</v>
      </c>
      <c r="G1" s="2" t="s">
        <v>11</v>
      </c>
      <c r="H1" s="2" t="s">
        <v>12</v>
      </c>
      <c r="I1" s="2" t="s">
        <v>13</v>
      </c>
      <c r="J1" s="2" t="s">
        <v>14</v>
      </c>
    </row>
    <row r="2" spans="1:10" ht="63.75" x14ac:dyDescent="0.2">
      <c r="A2" s="3">
        <v>1</v>
      </c>
      <c r="B2" s="4" t="s">
        <v>86</v>
      </c>
      <c r="C2" s="3" t="s">
        <v>87</v>
      </c>
      <c r="D2" s="4">
        <v>191.9</v>
      </c>
      <c r="E2" s="3" t="s">
        <v>17</v>
      </c>
      <c r="F2" s="3"/>
      <c r="G2" s="3"/>
      <c r="H2" s="4">
        <f t="shared" ref="H2:H12" si="0">ROUND(F2*D2,0)</f>
        <v>0</v>
      </c>
      <c r="I2" s="4">
        <f t="shared" ref="I2:I12" si="1">ROUND(G2*D2,0)</f>
        <v>0</v>
      </c>
      <c r="J2" s="5"/>
    </row>
    <row r="3" spans="1:10" ht="89.25" x14ac:dyDescent="0.2">
      <c r="A3" s="3">
        <v>2</v>
      </c>
      <c r="B3" s="4" t="s">
        <v>88</v>
      </c>
      <c r="C3" s="3" t="s">
        <v>89</v>
      </c>
      <c r="D3" s="4">
        <v>244</v>
      </c>
      <c r="E3" s="3" t="s">
        <v>17</v>
      </c>
      <c r="F3" s="3"/>
      <c r="G3" s="3"/>
      <c r="H3" s="4">
        <f t="shared" si="0"/>
        <v>0</v>
      </c>
      <c r="I3" s="4">
        <f t="shared" si="1"/>
        <v>0</v>
      </c>
      <c r="J3" s="5" t="s">
        <v>18</v>
      </c>
    </row>
    <row r="4" spans="1:10" ht="25.5" x14ac:dyDescent="0.2">
      <c r="A4" s="3">
        <v>3</v>
      </c>
      <c r="B4" s="4" t="s">
        <v>90</v>
      </c>
      <c r="C4" s="3" t="s">
        <v>91</v>
      </c>
      <c r="D4" s="4">
        <v>210.5</v>
      </c>
      <c r="E4" s="3" t="s">
        <v>17</v>
      </c>
      <c r="F4" s="3"/>
      <c r="G4" s="3"/>
      <c r="H4" s="4">
        <f t="shared" si="0"/>
        <v>0</v>
      </c>
      <c r="I4" s="4">
        <f t="shared" si="1"/>
        <v>0</v>
      </c>
      <c r="J4" s="5"/>
    </row>
    <row r="5" spans="1:10" ht="25.5" x14ac:dyDescent="0.2">
      <c r="A5" s="3">
        <v>4</v>
      </c>
      <c r="B5" s="4" t="s">
        <v>92</v>
      </c>
      <c r="C5" s="3" t="s">
        <v>93</v>
      </c>
      <c r="D5" s="4">
        <v>379</v>
      </c>
      <c r="E5" s="3" t="s">
        <v>94</v>
      </c>
      <c r="F5" s="3"/>
      <c r="G5" s="3"/>
      <c r="H5" s="4">
        <f t="shared" si="0"/>
        <v>0</v>
      </c>
      <c r="I5" s="4">
        <f t="shared" si="1"/>
        <v>0</v>
      </c>
      <c r="J5" s="5"/>
    </row>
    <row r="6" spans="1:10" ht="51" x14ac:dyDescent="0.2">
      <c r="A6" s="3">
        <v>5</v>
      </c>
      <c r="B6" s="4" t="s">
        <v>95</v>
      </c>
      <c r="C6" s="3" t="s">
        <v>96</v>
      </c>
      <c r="D6" s="4">
        <v>130.27000000000001</v>
      </c>
      <c r="E6" s="3" t="s">
        <v>17</v>
      </c>
      <c r="F6" s="3"/>
      <c r="G6" s="3"/>
      <c r="H6" s="4">
        <f t="shared" si="0"/>
        <v>0</v>
      </c>
      <c r="I6" s="4">
        <f t="shared" si="1"/>
        <v>0</v>
      </c>
      <c r="J6" s="5" t="s">
        <v>97</v>
      </c>
    </row>
    <row r="7" spans="1:10" ht="76.5" x14ac:dyDescent="0.2">
      <c r="A7" s="3">
        <v>6</v>
      </c>
      <c r="B7" s="4" t="s">
        <v>98</v>
      </c>
      <c r="C7" s="3" t="s">
        <v>99</v>
      </c>
      <c r="D7" s="4">
        <v>510</v>
      </c>
      <c r="E7" s="3" t="s">
        <v>17</v>
      </c>
      <c r="F7" s="3"/>
      <c r="G7" s="3"/>
      <c r="H7" s="4">
        <f t="shared" si="0"/>
        <v>0</v>
      </c>
      <c r="I7" s="4">
        <f t="shared" si="1"/>
        <v>0</v>
      </c>
      <c r="J7" s="5"/>
    </row>
    <row r="8" spans="1:10" ht="63.75" x14ac:dyDescent="0.2">
      <c r="A8" s="3">
        <v>7</v>
      </c>
      <c r="B8" s="4" t="s">
        <v>100</v>
      </c>
      <c r="C8" s="3" t="s">
        <v>101</v>
      </c>
      <c r="D8" s="4">
        <v>9.14</v>
      </c>
      <c r="E8" s="3" t="s">
        <v>17</v>
      </c>
      <c r="F8" s="3"/>
      <c r="G8" s="3"/>
      <c r="H8" s="4">
        <f t="shared" si="0"/>
        <v>0</v>
      </c>
      <c r="I8" s="4">
        <f t="shared" si="1"/>
        <v>0</v>
      </c>
      <c r="J8" s="5" t="s">
        <v>102</v>
      </c>
    </row>
    <row r="9" spans="1:10" ht="38.25" x14ac:dyDescent="0.2">
      <c r="A9" s="3">
        <v>8</v>
      </c>
      <c r="B9" s="4" t="s">
        <v>103</v>
      </c>
      <c r="C9" s="3" t="s">
        <v>104</v>
      </c>
      <c r="D9" s="4">
        <v>188.9</v>
      </c>
      <c r="E9" s="3" t="s">
        <v>17</v>
      </c>
      <c r="F9" s="3"/>
      <c r="G9" s="3"/>
      <c r="H9" s="4">
        <f t="shared" si="0"/>
        <v>0</v>
      </c>
      <c r="I9" s="4">
        <f t="shared" si="1"/>
        <v>0</v>
      </c>
      <c r="J9" s="10" t="s">
        <v>105</v>
      </c>
    </row>
    <row r="10" spans="1:10" ht="76.5" x14ac:dyDescent="0.2">
      <c r="A10" s="3">
        <v>9</v>
      </c>
      <c r="B10" s="4" t="s">
        <v>106</v>
      </c>
      <c r="C10" s="3" t="s">
        <v>107</v>
      </c>
      <c r="D10" s="4">
        <v>34</v>
      </c>
      <c r="E10" s="3" t="s">
        <v>17</v>
      </c>
      <c r="F10" s="3"/>
      <c r="G10" s="3"/>
      <c r="H10" s="4">
        <f t="shared" si="0"/>
        <v>0</v>
      </c>
      <c r="I10" s="4">
        <f t="shared" si="1"/>
        <v>0</v>
      </c>
      <c r="J10" s="5" t="s">
        <v>108</v>
      </c>
    </row>
    <row r="11" spans="1:10" ht="25.5" x14ac:dyDescent="0.2">
      <c r="A11" s="3">
        <v>10</v>
      </c>
      <c r="B11" s="4" t="s">
        <v>109</v>
      </c>
      <c r="C11" s="3" t="s">
        <v>110</v>
      </c>
      <c r="D11" s="4">
        <v>40.159999999999997</v>
      </c>
      <c r="E11" s="3" t="s">
        <v>17</v>
      </c>
      <c r="F11" s="3"/>
      <c r="G11" s="3"/>
      <c r="H11" s="4">
        <f t="shared" si="0"/>
        <v>0</v>
      </c>
      <c r="I11" s="4">
        <f t="shared" si="1"/>
        <v>0</v>
      </c>
      <c r="J11" s="5" t="s">
        <v>18</v>
      </c>
    </row>
    <row r="12" spans="1:10" ht="25.5" x14ac:dyDescent="0.2">
      <c r="A12" s="3">
        <v>11</v>
      </c>
      <c r="B12" s="4" t="s">
        <v>332</v>
      </c>
      <c r="C12" s="9" t="s">
        <v>333</v>
      </c>
      <c r="D12" s="4">
        <v>20</v>
      </c>
      <c r="E12" s="3" t="s">
        <v>17</v>
      </c>
      <c r="F12" s="3"/>
      <c r="G12" s="3"/>
      <c r="H12" s="4">
        <f t="shared" si="0"/>
        <v>0</v>
      </c>
      <c r="I12" s="4">
        <f t="shared" si="1"/>
        <v>0</v>
      </c>
      <c r="J12" s="10" t="s">
        <v>334</v>
      </c>
    </row>
    <row r="13" spans="1:10" s="6" customFormat="1" ht="14.25" x14ac:dyDescent="0.2">
      <c r="C13" s="6" t="s">
        <v>25</v>
      </c>
      <c r="H13" s="7">
        <f>ROUND(SUM(H2:H11),0)</f>
        <v>0</v>
      </c>
      <c r="I13" s="7">
        <f>ROUND(SUM(I2:I11),0)</f>
        <v>0</v>
      </c>
    </row>
  </sheetData>
  <printOptions horizontalCentered="1" gridLines="1"/>
  <pageMargins left="0.3" right="0.3" top="0.61" bottom="0.37" header="0.1" footer="0.1"/>
  <pageSetup paperSize="9" pageOrder="overThenDown" orientation="portrait" useFirstPageNumber="1" horizontalDpi="300" verticalDpi="300" r:id="rId1"/>
  <headerFooter alignWithMargins="0">
    <oddHeader>Ácsmunka</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20</vt:i4>
      </vt:variant>
    </vt:vector>
  </HeadingPairs>
  <TitlesOfParts>
    <vt:vector size="20" baseType="lpstr">
      <vt:lpstr>Főösszesítő</vt:lpstr>
      <vt:lpstr>Munkanem összesítő</vt:lpstr>
      <vt:lpstr>15.</vt:lpstr>
      <vt:lpstr>21.</vt:lpstr>
      <vt:lpstr>23.</vt:lpstr>
      <vt:lpstr>31.</vt:lpstr>
      <vt:lpstr>32.</vt:lpstr>
      <vt:lpstr>33.</vt:lpstr>
      <vt:lpstr>35.</vt:lpstr>
      <vt:lpstr>36.</vt:lpstr>
      <vt:lpstr>37.</vt:lpstr>
      <vt:lpstr>39.</vt:lpstr>
      <vt:lpstr>41.</vt:lpstr>
      <vt:lpstr>42.</vt:lpstr>
      <vt:lpstr>43.</vt:lpstr>
      <vt:lpstr>44.</vt:lpstr>
      <vt:lpstr>45.</vt:lpstr>
      <vt:lpstr>47.</vt:lpstr>
      <vt:lpstr>48.</vt:lpstr>
      <vt:lpstr>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dr. Németh László</cp:lastModifiedBy>
  <dcterms:created xsi:type="dcterms:W3CDTF">2017-09-02T13:02:25Z</dcterms:created>
  <dcterms:modified xsi:type="dcterms:W3CDTF">2017-09-04T10:17:29Z</dcterms:modified>
</cp:coreProperties>
</file>